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75" firstSheet="1" activeTab="1"/>
  </bookViews>
  <sheets>
    <sheet name="Rekapitulácia" sheetId="1" state="veryHidden" r:id="rId1"/>
    <sheet name="Sumár" sheetId="2" r:id="rId2"/>
    <sheet name="1. etapa" sheetId="3" r:id="rId3"/>
    <sheet name="2. etapa" sheetId="4" r:id="rId4"/>
    <sheet name="3. etapa" sheetId="5" r:id="rId5"/>
    <sheet name="OPZ" sheetId="6" r:id="rId6"/>
  </sheets>
  <definedNames>
    <definedName name="cislo_skupiny">#REF!</definedName>
    <definedName name="detail_insert">'1. etapa'!#REF!</definedName>
    <definedName name="hlavička">'1. etapa'!#REF!</definedName>
    <definedName name="sk_1">'1. etapa'!#REF!</definedName>
    <definedName name="sk_1_ins">'1. etapa'!#REF!</definedName>
    <definedName name="sk_10">'1. etapa'!#REF!</definedName>
    <definedName name="sk_10_ins">'1. etapa'!#REF!</definedName>
    <definedName name="sk_2">'1. etapa'!#REF!</definedName>
    <definedName name="sk_2_ins">'1. etapa'!#REF!</definedName>
    <definedName name="sk_3">'1. etapa'!#REF!</definedName>
    <definedName name="sk_3_ins">'1. etapa'!#REF!</definedName>
    <definedName name="sk_4">'1. etapa'!#REF!</definedName>
    <definedName name="sk_4_ins">'1. etapa'!#REF!</definedName>
    <definedName name="sk_5">'1. etapa'!#REF!</definedName>
    <definedName name="sk_5_ins">'1. etapa'!#REF!</definedName>
    <definedName name="sk_6">'1. etapa'!#REF!</definedName>
    <definedName name="sk_6_ins">'1. etapa'!#REF!</definedName>
    <definedName name="sk_7">'1. etapa'!#REF!</definedName>
    <definedName name="sk_7_ins">'1. etapa'!#REF!</definedName>
    <definedName name="skupina">#REF!</definedName>
    <definedName name="skupina_insert">#REF!</definedName>
    <definedName name="skupiny">"$B$3:$B$13"</definedName>
    <definedName name="skupiny_order">#REF!</definedName>
    <definedName name="skupiny_poradie">#REF!,#REF!</definedName>
    <definedName name="trieda">#REF!</definedName>
    <definedName name="trieda_ctrl">#REF!</definedName>
    <definedName name="triedy">#REF!</definedName>
  </definedNames>
  <calcPr fullCalcOnLoad="1"/>
</workbook>
</file>

<file path=xl/sharedStrings.xml><?xml version="1.0" encoding="utf-8"?>
<sst xmlns="http://schemas.openxmlformats.org/spreadsheetml/2006/main" count="505" uniqueCount="252">
  <si>
    <t>Montáž</t>
  </si>
  <si>
    <t>Ostatné</t>
  </si>
  <si>
    <t>Rozpočet</t>
  </si>
  <si>
    <t>Stavba</t>
  </si>
  <si>
    <t>Objekt</t>
  </si>
  <si>
    <t>P.Č.</t>
  </si>
  <si>
    <t>Popis</t>
  </si>
  <si>
    <t>MJ</t>
  </si>
  <si>
    <t>Množstvo celkom</t>
  </si>
  <si>
    <t>Cena jednotková</t>
  </si>
  <si>
    <t>Cena celkom</t>
  </si>
  <si>
    <t>Obj.číslo</t>
  </si>
  <si>
    <t>Skup</t>
  </si>
  <si>
    <t>UVK</t>
  </si>
  <si>
    <t>Diel</t>
  </si>
  <si>
    <t>Miesto</t>
  </si>
  <si>
    <t>Zariadenia</t>
  </si>
  <si>
    <t>Armatúry</t>
  </si>
  <si>
    <t>Potrubia</t>
  </si>
  <si>
    <t>Nátery</t>
  </si>
  <si>
    <t>Tepelné izolácie</t>
  </si>
  <si>
    <t>Demontáže</t>
  </si>
  <si>
    <t>Stavebné práce</t>
  </si>
  <si>
    <t>Revízie a skúšky</t>
  </si>
  <si>
    <t>Vzduchotechnika</t>
  </si>
  <si>
    <t>Vzduchotechnika  spolu</t>
  </si>
  <si>
    <t>CELKOM BEZ DPH</t>
  </si>
  <si>
    <t>Sačurov</t>
  </si>
  <si>
    <t>Zariadenia   spolu</t>
  </si>
  <si>
    <t>Armatúry   spolu</t>
  </si>
  <si>
    <t>Potrubia   spolu</t>
  </si>
  <si>
    <t>Nátery   spolu</t>
  </si>
  <si>
    <t>Tepelné izolácie   spolu</t>
  </si>
  <si>
    <t>Demontáže   spolu</t>
  </si>
  <si>
    <t>Revízie a skúšky   spolu</t>
  </si>
  <si>
    <t>ks</t>
  </si>
  <si>
    <t>Napúšťanie a vypúšťanie systému vrátane potrubia</t>
  </si>
  <si>
    <t>m2</t>
  </si>
  <si>
    <t>hod</t>
  </si>
  <si>
    <t>Tlaková skúška oceľového potrubia do DN40</t>
  </si>
  <si>
    <t>m</t>
  </si>
  <si>
    <t>Demontáž potrubia z oceľových rúr do DN32</t>
  </si>
  <si>
    <t>Demontáž potrubia z oceľových rúr do DN50</t>
  </si>
  <si>
    <t>Demontáž závitovej armatúry DN15-25</t>
  </si>
  <si>
    <t>SUB</t>
  </si>
  <si>
    <t>Pomocný materiál</t>
  </si>
  <si>
    <t>Guľový kohút vypúšťaci PN6  DN 15</t>
  </si>
  <si>
    <t>Guľový kohút závitový PN16 - DN 20</t>
  </si>
  <si>
    <t>Guľový kohút závitový PN16 - DN 25</t>
  </si>
  <si>
    <t>Montáž automatického odvzdušňovaku DN10</t>
  </si>
  <si>
    <t>Montáž závitovej armatúry s 1 závitom do DN15</t>
  </si>
  <si>
    <t>Montáž závitovej armatúry s 2 závitmi do DN15</t>
  </si>
  <si>
    <t>Montáž závitovej armatúry s 2 závitmi do DN20</t>
  </si>
  <si>
    <t>Montáž závitovej armatúry s 2 závitmi do DN25</t>
  </si>
  <si>
    <t>Montáž závitovej armatúry s 2 závitmi do DN40</t>
  </si>
  <si>
    <t>Príplatok za pomocný materiál</t>
  </si>
  <si>
    <t>Potrubie závitové STN 425710  DN 15    D+M</t>
  </si>
  <si>
    <t>Potrubie závitové STN 425710  DN 20    D+M</t>
  </si>
  <si>
    <t>Potrubie závitové STN 425710  DN 25    D+M</t>
  </si>
  <si>
    <t>Potrubie závitové STN 425710  DN 32    D+M</t>
  </si>
  <si>
    <t>Potrubie závitové STN 425710  DN 40    D+M</t>
  </si>
  <si>
    <t>Náter synteticky do DN50 1x základný, 1x email</t>
  </si>
  <si>
    <t>Trubice s Al-fóliou hrúbky 3 cm  Ø28 - ocel DN20</t>
  </si>
  <si>
    <t>Trubice s Al-fóliou hrúbky 3 cm  Ø35 - ocel DN25</t>
  </si>
  <si>
    <t>Trubice s Al-fóliou hrúbky 3 cm  Ø35 - ocel DN32</t>
  </si>
  <si>
    <t>Investor:   Obecný úrad Sačurov</t>
  </si>
  <si>
    <t>Kód položky</t>
  </si>
  <si>
    <t>1</t>
  </si>
  <si>
    <t>2</t>
  </si>
  <si>
    <t>3</t>
  </si>
  <si>
    <t>4</t>
  </si>
  <si>
    <t>5</t>
  </si>
  <si>
    <t>6</t>
  </si>
  <si>
    <t>7</t>
  </si>
  <si>
    <t>723</t>
  </si>
  <si>
    <t>Zdravotechnika - plynovod</t>
  </si>
  <si>
    <t>723120202</t>
  </si>
  <si>
    <t>Potrubie z oceľových rúrok závitových čiernych spájaných zvarovaním - akosť 11 353.0 DN 15</t>
  </si>
  <si>
    <t>723120203</t>
  </si>
  <si>
    <t>Potrubie z oceľových rúrok závitových čiernych spájaných zvarovaním - akosť 11 353.0 DN 20</t>
  </si>
  <si>
    <t>Potrubie z oceľových rúrok závitových čiernych spájaných zvarovaním - akosť 11 353.0 DN 40</t>
  </si>
  <si>
    <t>Potrubie z oceľových rúrok závitových čiernych spájaných zvarovaním - akosť 11 353.0 D57 chránička</t>
  </si>
  <si>
    <t>Potrubie z oceľových rúrok závitových čiernych spájaných zvarovaním - akosť 11 353.0 DN 80-AP</t>
  </si>
  <si>
    <t>Prípojka k plynomeru spojená na závit bez obchádzky G5/4</t>
  </si>
  <si>
    <t>súb</t>
  </si>
  <si>
    <t>Prípojka k plynomeru zvarená, rozpierka prípojky do G 5/4</t>
  </si>
  <si>
    <t>723190203</t>
  </si>
  <si>
    <t>Prípojka plynovodná z oceľových rúrok závitových čiernych spájaných na závit DN 20</t>
  </si>
  <si>
    <t>723190907</t>
  </si>
  <si>
    <t>Odvzdušnenie a napustenie potrubia</t>
  </si>
  <si>
    <t>73442-2130</t>
  </si>
  <si>
    <t xml:space="preserve">Tlakomery plyn 0-6kPa pr. 160, kohut skušobný, slučka   </t>
  </si>
  <si>
    <t>kus</t>
  </si>
  <si>
    <t>MAT</t>
  </si>
  <si>
    <t>Skrinka ochranná pre MZ a OUP</t>
  </si>
  <si>
    <t>Montáž armatúry závit.sjedným závitom, kohútik hadicový a iné plynovodné armatúry G 3/8 vzork.kohut</t>
  </si>
  <si>
    <t>723229102</t>
  </si>
  <si>
    <t>Montáž armatúry závit.sjedným závitom, kohútik hadicový a iné plynovodné armatúry G 1/2</t>
  </si>
  <si>
    <t>5513442600</t>
  </si>
  <si>
    <t>Kohút pre plynový inštalačný priamy   K 800 1/2"</t>
  </si>
  <si>
    <t>5513442800</t>
  </si>
  <si>
    <t>Kohút pre plynový inštalačný priamy   K 800 3/4"</t>
  </si>
  <si>
    <t>723239102</t>
  </si>
  <si>
    <t>Montáž armatúry závitovej s dvoma závitmi, kohútik priamy,solenoidový ventil G 3/4</t>
  </si>
  <si>
    <t>Kohút pre plynový inštalačný priamy   K 800 5/4" OUP</t>
  </si>
  <si>
    <t>Montáž armatúry závitovej s dvoma závitmi, kohútik priamy,solenoidový ventil G 5/4</t>
  </si>
  <si>
    <t>Ústredné kúrenie, kotolne</t>
  </si>
  <si>
    <t>Montáž kotlov závesných kondenzačných výkon do 42 kW</t>
  </si>
  <si>
    <t>Príslušenstvo 759</t>
  </si>
  <si>
    <t>HZS 001</t>
  </si>
  <si>
    <t>Motáž dymovodov</t>
  </si>
  <si>
    <t>sub</t>
  </si>
  <si>
    <t>Základný set pre kaskádu 2 kotlov so spätnými klapkami pre kaskádu kotlov DN125 o.č.7719002891 s kontrol.T-kusom</t>
  </si>
  <si>
    <t xml:space="preserve">Koleno pätkové DN125 </t>
  </si>
  <si>
    <t>Rúra DN125 o.č.52100134</t>
  </si>
  <si>
    <t>Dvojplášťový komín pre kond. odťah pr.125 vedený po fasáde 6 m</t>
  </si>
  <si>
    <t>Objímka  kotevná komínová</t>
  </si>
  <si>
    <t>HZS 002</t>
  </si>
  <si>
    <t>Potvrdenie o vykonaní preskúšania komína</t>
  </si>
  <si>
    <t>783</t>
  </si>
  <si>
    <t>Dokončovacie práce - nátery</t>
  </si>
  <si>
    <t>783424340</t>
  </si>
  <si>
    <t>Nátery kov.potr.a armatúr syntet. do DN 50 mm farby bielej dvojnás. 1x email a základný náter</t>
  </si>
  <si>
    <t>Nátery kov.potr.a armatúr syntet. do DN 150 mm farby bielej dvojnás. 1x email a základný náter</t>
  </si>
  <si>
    <t>OST</t>
  </si>
  <si>
    <t>HZS000214</t>
  </si>
  <si>
    <t>Stavebno montážne práce náročné - prehliadky pracoviska a revízie (Tr 4) v rozsahu viac ako 4 a menej ako 8 hodín</t>
  </si>
  <si>
    <t>HZS1</t>
  </si>
  <si>
    <t>Uvedenie kotla do prevádzky ETAPA č.I</t>
  </si>
  <si>
    <t>úsek</t>
  </si>
  <si>
    <t>HZS2</t>
  </si>
  <si>
    <t>Revízne správy VTZ</t>
  </si>
  <si>
    <t>Celkom bez DPH v EUR</t>
  </si>
  <si>
    <t>Kotol závesný kondenzačný ZBR 42-3 A 40,4 kW alebo ekvivalent</t>
  </si>
  <si>
    <t xml:space="preserve">Pozink. trubka z uhlik. ocele  15x1,2 </t>
  </si>
  <si>
    <t>Pozink. trubka z uhlik. ocele  18x1,2</t>
  </si>
  <si>
    <t>Pozink. trubka z uhlik. ocele  22x1,5</t>
  </si>
  <si>
    <t>Pozink. trubka z uhlik. ocele  28x1,5</t>
  </si>
  <si>
    <t xml:space="preserve">Pozink. trubka z uhlik. ocele  35x1,5 </t>
  </si>
  <si>
    <t>Pozink. prechodka na vonk. závit 15x1/2´´</t>
  </si>
  <si>
    <t>Pozink. prechodka na vonk. závit 28x1´´</t>
  </si>
  <si>
    <t>Pozink. prechodka na vonk. závit 35x5/4´´</t>
  </si>
  <si>
    <t>Tvarovky (kolienko, spojka, T-kus, nadoblúk...)</t>
  </si>
  <si>
    <t>Guľový kohút závitový PN16 - DN 15</t>
  </si>
  <si>
    <t>Guľový kohút závitový PN16 - DN 32</t>
  </si>
  <si>
    <t>Montáž závitovej armatúry s 2 závitmi do DN32</t>
  </si>
  <si>
    <t>Demontáž potrubia z oceľových rúr do DN15</t>
  </si>
  <si>
    <t>Demontáž potrubia z PPR rúr do DN20</t>
  </si>
  <si>
    <t>Kazetový podhľ. sadrokart. jedn. oplašt. - demontáž</t>
  </si>
  <si>
    <t>Kazetový podhľad 600x600 hr. A - montáž konštr.</t>
  </si>
  <si>
    <t>Vybúranie otvoru v murive 150 mm do 0,09 m2</t>
  </si>
  <si>
    <t>Vybúranie otvoru v murive 300 mm do 0,09 m2</t>
  </si>
  <si>
    <t>Vysprávka otvorov v strope</t>
  </si>
  <si>
    <t>Vysprávka otvorov - vybielenie</t>
  </si>
  <si>
    <t>Presun hmôt pre strojovne v objekte do 6 m</t>
  </si>
  <si>
    <t>t</t>
  </si>
  <si>
    <t>Stavebné práce   spolu</t>
  </si>
  <si>
    <t>Montáž expanznej nádoby</t>
  </si>
  <si>
    <t>Montáž ohrievača vody do 1 000L   PN2,5/10</t>
  </si>
  <si>
    <t>Montáž plynového kotla nástenného do 50 kW</t>
  </si>
  <si>
    <t>Spätná klapka závitová DN32</t>
  </si>
  <si>
    <t>Príplatok za uloženie potrubia</t>
  </si>
  <si>
    <t>Demontáž čerpadla do potrubia DN32</t>
  </si>
  <si>
    <t>Demontáž kotla výkonu do 50 kW</t>
  </si>
  <si>
    <t>Štvorhr. potr. sk.I PA120404 do obvodu 1400</t>
  </si>
  <si>
    <t>Mriežka krycia 250x120</t>
  </si>
  <si>
    <t>Mriežka krycia 250x300</t>
  </si>
  <si>
    <t>WILO1</t>
  </si>
  <si>
    <t>Montáž čerpadla do potrubia DN25</t>
  </si>
  <si>
    <t>POMMAT</t>
  </si>
  <si>
    <t>AO</t>
  </si>
  <si>
    <t>013G5002</t>
  </si>
  <si>
    <t>013G5054</t>
  </si>
  <si>
    <t>013G0014</t>
  </si>
  <si>
    <t>013G0013</t>
  </si>
  <si>
    <t>013G0153</t>
  </si>
  <si>
    <t>013G0012</t>
  </si>
  <si>
    <t>003L0144</t>
  </si>
  <si>
    <t>003L0143</t>
  </si>
  <si>
    <t>003L0142</t>
  </si>
  <si>
    <t>FZ25</t>
  </si>
  <si>
    <t>Filter závitový PN16  DN 25</t>
  </si>
  <si>
    <t>FZ40</t>
  </si>
  <si>
    <t>Filter závitový PN16  DN 40</t>
  </si>
  <si>
    <t>Guľový kohút závitový PN16 - DN 40</t>
  </si>
  <si>
    <t>Spätná klapka závitová DN25</t>
  </si>
  <si>
    <t>Montáž hlavice termostatickej</t>
  </si>
  <si>
    <t>PPM</t>
  </si>
  <si>
    <t>130121-100</t>
  </si>
  <si>
    <t>130131-100</t>
  </si>
  <si>
    <t>130141-050</t>
  </si>
  <si>
    <t>130151-025</t>
  </si>
  <si>
    <t>MONT</t>
  </si>
  <si>
    <t>Vykurovacie telesá</t>
  </si>
  <si>
    <t>KONZ</t>
  </si>
  <si>
    <t>Konzola,  držiak, odvzdušňovacia zátka, záslepka</t>
  </si>
  <si>
    <t>KOR1</t>
  </si>
  <si>
    <t>KOR2</t>
  </si>
  <si>
    <t>Korad 21K/900-1400</t>
  </si>
  <si>
    <t>MONTVK</t>
  </si>
  <si>
    <t>Vykurovacie telesá   spolu</t>
  </si>
  <si>
    <t>TR1</t>
  </si>
  <si>
    <t>TR2</t>
  </si>
  <si>
    <t>TR3</t>
  </si>
  <si>
    <t>TR4</t>
  </si>
  <si>
    <t>Trubice s Al-fóliou hrúbky 3 cm  Ø49 - ocel DN40</t>
  </si>
  <si>
    <t>TR5</t>
  </si>
  <si>
    <t>TR6</t>
  </si>
  <si>
    <t>MONTI</t>
  </si>
  <si>
    <t>Demontáž článkových liatinových radiátorov</t>
  </si>
  <si>
    <t>Demontáž čerpadla do potrubia DN50</t>
  </si>
  <si>
    <t>Hydraulické vyregulovanie dvojregulačnej armatúry</t>
  </si>
  <si>
    <t>HZS000314</t>
  </si>
  <si>
    <t>Náročné odbor. montáž. prehliadky rozsah do 4 hod.</t>
  </si>
  <si>
    <t>Tlaková skúška plastového potrubia do 32</t>
  </si>
  <si>
    <t>Tlakové skúšky vodou telies dvojradých</t>
  </si>
  <si>
    <t>Rekonštrukcia priestorov KD</t>
  </si>
  <si>
    <t>Ústredné vykurovanie a odberné plynové zariadenie - I. etapa UVK</t>
  </si>
  <si>
    <t>Ústredné vykurovanie a odberné plynové zariadenie - IU. etapa UVK</t>
  </si>
  <si>
    <t>Ústredné vykurovanie a odberné plynové zariadenie - III. etapa UVK</t>
  </si>
  <si>
    <t>Objekt:   Ústredné vykurovanie a odberné plynové zariadenie - Odberné plynové zariadenie</t>
  </si>
  <si>
    <t>Stavba:   Rekonštrukcia priestorov KD</t>
  </si>
  <si>
    <t>Názov stavby:</t>
  </si>
  <si>
    <t>ČASŤ 2: Ústredné vykurovanie a odberné plynové zariadenie</t>
  </si>
  <si>
    <t>Ústredné vykurovanie a odberné plynové zariadenie - II. etapa UVK</t>
  </si>
  <si>
    <t>Ústredné vykurovanie a odberné plynové zariadenie - Odberné plynové zariadenie</t>
  </si>
  <si>
    <t>cena v € bez DPH</t>
  </si>
  <si>
    <t>DPH v €</t>
  </si>
  <si>
    <t>Spolu  s DPH v €</t>
  </si>
  <si>
    <t>Spolu za časť 2:</t>
  </si>
  <si>
    <t>Čerpadlo WILO Stratos ECO 25/1-5  EM   PN10 alebo ekvivalent</t>
  </si>
  <si>
    <t>Automatický odvzdušňovák Flamco Flexvent DN10 alebo ekvivalent</t>
  </si>
  <si>
    <t>Danfoss hlavica pre ručnú reguláciu alebo ekvivalent</t>
  </si>
  <si>
    <t>Danfoss hlavica termostat. západk. RAE 5054 alebo ekvivalent</t>
  </si>
  <si>
    <t>Danfoss priamy ventil RA-N  DN 15 alebo ekvivalent</t>
  </si>
  <si>
    <t>Danfoss rohový ventil RA-N  DN 15 alebo ekvivalent</t>
  </si>
  <si>
    <t>Danfoss rohový ventil RA-N  DN 15 UK alebo ekvivalent</t>
  </si>
  <si>
    <t>Danfoss priamy ventil RA-N  DN 10 alebo ekvivalent</t>
  </si>
  <si>
    <t>Danfoss priame šrúbenie RLV  DN 15 alebo ekvivalent</t>
  </si>
  <si>
    <t>Danfoss rohové šrúbenie RLV  DN 15 alebo ekvivalent</t>
  </si>
  <si>
    <t>Danfoss priame šrúbenie RLV  DN 10 alebo ekvivalent</t>
  </si>
  <si>
    <t>Rehau rúrka Al-PEX RAUTITAN 16,2x2,6 alebo ekvivalent</t>
  </si>
  <si>
    <t>Rehau rúrka Al-PEX RAUTITAN 20x2,9 alebo ekvivalent</t>
  </si>
  <si>
    <t>Rehau rúrka Al-PEX RAUTITAN 25x3,7 alebo ekvivalent</t>
  </si>
  <si>
    <t>Rehau rúrka Al-PEX RAUTITAN 32x4,7 alebo ekvivalent</t>
  </si>
  <si>
    <t xml:space="preserve">Montáž a tvarovky pre Al-PEX  rozvody </t>
  </si>
  <si>
    <t>Korad 21K/900-1200 alebo ekvivalent</t>
  </si>
  <si>
    <t>Montáž alebo ekvivalent</t>
  </si>
  <si>
    <t>Trubice Izoflex alebo ekvivalent 2 cm  DN15</t>
  </si>
  <si>
    <t>Trubice Izoflex alebo ekvivalent 2 cm  DN20</t>
  </si>
  <si>
    <t>Junkers kotol Cerapur ZBR42-3A (10,1-40,4 kW) alebo ekvivalent</t>
  </si>
  <si>
    <t xml:space="preserve">Zásobník ACV Smart line ME 200 alebo ekvivalent - bivalentný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</si>
</sst>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%"/>
    <numFmt numFmtId="173" formatCode="#,##0.00_ ;\-#,##0.00\ "/>
    <numFmt numFmtId="174" formatCode="0.000E+00"/>
    <numFmt numFmtId="175" formatCode="#,##0;\-#,##0"/>
    <numFmt numFmtId="176" formatCode="#,##0.000;\-#,##0.000"/>
    <numFmt numFmtId="177" formatCode="\P\r\a\vd\a;&quot;Pravda&quot;;&quot;Nepravda&quot;"/>
    <numFmt numFmtId="178" formatCode="[$€-2]\ #\ ##,000_);[Red]\([$¥€-2]\ #\ ##,000\)"/>
  </numFmts>
  <fonts count="5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4"/>
      <color indexed="10"/>
      <name val="Arial CE"/>
      <family val="2"/>
    </font>
    <font>
      <sz val="7"/>
      <name val="Arial CE"/>
      <family val="0"/>
    </font>
    <font>
      <b/>
      <sz val="9"/>
      <name val="Arial CE"/>
      <family val="2"/>
    </font>
    <font>
      <sz val="8"/>
      <name val="Arial CYR"/>
      <family val="0"/>
    </font>
    <font>
      <i/>
      <sz val="8"/>
      <color indexed="12"/>
      <name val="Arial CE"/>
      <family val="2"/>
    </font>
    <font>
      <b/>
      <sz val="9"/>
      <color indexed="18"/>
      <name val="Arial CE"/>
      <family val="2"/>
    </font>
    <font>
      <sz val="8"/>
      <color indexed="8"/>
      <name val="Arial"/>
      <family val="2"/>
    </font>
    <font>
      <sz val="8"/>
      <color indexed="8"/>
      <name val="Arial CE"/>
      <family val="2"/>
    </font>
    <font>
      <b/>
      <u val="single"/>
      <sz val="8"/>
      <color indexed="10"/>
      <name val="Arial CE"/>
      <family val="2"/>
    </font>
    <font>
      <b/>
      <u val="single"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49"/>
      <name val="Arial CE"/>
      <family val="2"/>
    </font>
    <font>
      <b/>
      <sz val="8"/>
      <color indexed="10"/>
      <name val="MS Sans Serif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4"/>
      <name val="Arial CE"/>
      <family val="2"/>
    </font>
    <font>
      <b/>
      <sz val="8"/>
      <color rgb="FFFF0000"/>
      <name val="MS Sans Serif"/>
      <family val="2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 applyProtection="1">
      <alignment/>
      <protection locked="0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4" fontId="7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left" vertical="top"/>
      <protection locked="0"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175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176" fontId="3" fillId="0" borderId="0" xfId="0" applyNumberFormat="1" applyFont="1" applyAlignment="1" applyProtection="1">
      <alignment horizontal="right"/>
      <protection locked="0"/>
    </xf>
    <xf numFmtId="17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176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175" fontId="9" fillId="0" borderId="12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176" fontId="9" fillId="0" borderId="12" xfId="0" applyNumberFormat="1" applyFont="1" applyBorder="1" applyAlignment="1" applyProtection="1">
      <alignment horizontal="right"/>
      <protection locked="0"/>
    </xf>
    <xf numFmtId="175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176" fontId="10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wrapText="1"/>
      <protection/>
    </xf>
    <xf numFmtId="175" fontId="52" fillId="0" borderId="12" xfId="0" applyNumberFormat="1" applyFont="1" applyBorder="1" applyAlignment="1" applyProtection="1">
      <alignment horizontal="center"/>
      <protection locked="0"/>
    </xf>
    <xf numFmtId="0" fontId="52" fillId="0" borderId="12" xfId="0" applyFont="1" applyBorder="1" applyAlignment="1" applyProtection="1">
      <alignment horizontal="left" wrapText="1"/>
      <protection locked="0"/>
    </xf>
    <xf numFmtId="176" fontId="52" fillId="0" borderId="12" xfId="0" applyNumberFormat="1" applyFont="1" applyBorder="1" applyAlignment="1" applyProtection="1">
      <alignment horizontal="right"/>
      <protection locked="0"/>
    </xf>
    <xf numFmtId="49" fontId="11" fillId="0" borderId="12" xfId="0" applyNumberFormat="1" applyFont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4" fontId="12" fillId="0" borderId="12" xfId="0" applyNumberFormat="1" applyFont="1" applyBorder="1" applyAlignment="1" applyProtection="1">
      <alignment horizontal="right"/>
      <protection/>
    </xf>
    <xf numFmtId="0" fontId="52" fillId="0" borderId="12" xfId="0" applyFont="1" applyBorder="1" applyAlignment="1" applyProtection="1">
      <alignment horizontal="left" wrapText="1"/>
      <protection/>
    </xf>
    <xf numFmtId="175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53" fillId="0" borderId="0" xfId="0" applyNumberFormat="1" applyFont="1" applyAlignment="1" applyProtection="1">
      <alignment horizontal="left" wrapText="1"/>
      <protection locked="0"/>
    </xf>
    <xf numFmtId="176" fontId="13" fillId="0" borderId="0" xfId="0" applyNumberFormat="1" applyFont="1" applyAlignment="1" applyProtection="1">
      <alignment horizontal="right"/>
      <protection locked="0"/>
    </xf>
    <xf numFmtId="173" fontId="14" fillId="0" borderId="0" xfId="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76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3" fillId="33" borderId="0" xfId="0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left" vertical="center" indent="15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23.25390625" style="0" customWidth="1"/>
    <col min="2" max="2" width="18.625" style="0" customWidth="1"/>
    <col min="3" max="3" width="20.125" style="0" customWidth="1"/>
    <col min="4" max="4" width="23.00390625" style="0" customWidth="1"/>
    <col min="5" max="5" width="16.375" style="0" customWidth="1"/>
  </cols>
  <sheetData>
    <row r="2" spans="1:2" ht="14.25">
      <c r="A2" t="s">
        <v>222</v>
      </c>
      <c r="B2" s="59" t="s">
        <v>216</v>
      </c>
    </row>
    <row r="3" ht="14.25">
      <c r="A3" s="60" t="s">
        <v>223</v>
      </c>
    </row>
    <row r="5" spans="1:5" ht="12.75">
      <c r="A5" s="61" t="s">
        <v>4</v>
      </c>
      <c r="B5" s="61"/>
      <c r="C5" s="62" t="s">
        <v>226</v>
      </c>
      <c r="D5" s="62" t="s">
        <v>227</v>
      </c>
      <c r="E5" s="62" t="s">
        <v>228</v>
      </c>
    </row>
    <row r="6" spans="1:5" ht="33" customHeight="1">
      <c r="A6" s="63" t="s">
        <v>217</v>
      </c>
      <c r="B6" s="63"/>
      <c r="C6" s="64"/>
      <c r="D6" s="64">
        <f>0.2*C6</f>
        <v>0</v>
      </c>
      <c r="E6" s="64">
        <f>C6+D6</f>
        <v>0</v>
      </c>
    </row>
    <row r="7" spans="1:5" ht="24.75" customHeight="1">
      <c r="A7" s="63" t="s">
        <v>224</v>
      </c>
      <c r="B7" s="63"/>
      <c r="C7" s="64"/>
      <c r="D7" s="64">
        <f>0.2*C7</f>
        <v>0</v>
      </c>
      <c r="E7" s="64">
        <f>C7+D7</f>
        <v>0</v>
      </c>
    </row>
    <row r="8" spans="1:5" ht="36" customHeight="1">
      <c r="A8" s="63" t="s">
        <v>219</v>
      </c>
      <c r="B8" s="63"/>
      <c r="C8" s="64"/>
      <c r="D8" s="64">
        <f>0.2*C8</f>
        <v>0</v>
      </c>
      <c r="E8" s="64">
        <f>C8+D8</f>
        <v>0</v>
      </c>
    </row>
    <row r="9" spans="1:5" ht="42.75" customHeight="1">
      <c r="A9" s="63" t="s">
        <v>225</v>
      </c>
      <c r="B9" s="63"/>
      <c r="C9" s="64"/>
      <c r="D9" s="64">
        <f>0.2*C9</f>
        <v>0</v>
      </c>
      <c r="E9" s="64">
        <f>C9+D9</f>
        <v>0</v>
      </c>
    </row>
    <row r="10" spans="1:5" ht="12.75">
      <c r="A10" s="65" t="s">
        <v>229</v>
      </c>
      <c r="B10" s="65"/>
      <c r="C10" s="64">
        <f>SUM(C6:C9)</f>
        <v>0</v>
      </c>
      <c r="D10" s="64">
        <f>SUM(D6:D9)</f>
        <v>0</v>
      </c>
      <c r="E10" s="64">
        <f>SUM(E6:E9)</f>
        <v>0</v>
      </c>
    </row>
  </sheetData>
  <sheetProtection/>
  <mergeCells count="5">
    <mergeCell ref="A6:B6"/>
    <mergeCell ref="A7:B7"/>
    <mergeCell ref="A8:B8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H284"/>
  <sheetViews>
    <sheetView zoomScale="130" zoomScaleNormal="130" zoomScalePageLayoutView="0" workbookViewId="0" topLeftCell="A10">
      <selection activeCell="F21" sqref="F21"/>
    </sheetView>
  </sheetViews>
  <sheetFormatPr defaultColWidth="9.00390625" defaultRowHeight="12.75"/>
  <cols>
    <col min="1" max="2" width="3.75390625" style="0" customWidth="1"/>
    <col min="3" max="3" width="11.00390625" style="0" customWidth="1"/>
    <col min="4" max="4" width="42.875" style="0" customWidth="1"/>
    <col min="5" max="5" width="4.00390625" style="0" customWidth="1"/>
    <col min="6" max="6" width="8.75390625" style="5" customWidth="1"/>
    <col min="7" max="7" width="8.625" style="0" customWidth="1"/>
    <col min="8" max="8" width="9.25390625" style="5" customWidth="1"/>
  </cols>
  <sheetData>
    <row r="1" spans="1:8" ht="18">
      <c r="A1" s="2" t="s">
        <v>2</v>
      </c>
      <c r="F1"/>
      <c r="H1"/>
    </row>
    <row r="2" spans="1:8" ht="12.75">
      <c r="A2" s="1" t="s">
        <v>3</v>
      </c>
      <c r="C2" s="1" t="s">
        <v>216</v>
      </c>
      <c r="F2"/>
      <c r="H2"/>
    </row>
    <row r="3" spans="1:8" ht="12.75">
      <c r="A3" s="1" t="s">
        <v>4</v>
      </c>
      <c r="C3" s="1" t="s">
        <v>217</v>
      </c>
      <c r="F3"/>
      <c r="H3"/>
    </row>
    <row r="4" spans="1:8" ht="12.75">
      <c r="A4" t="s">
        <v>14</v>
      </c>
      <c r="C4" t="s">
        <v>13</v>
      </c>
      <c r="F4"/>
      <c r="H4"/>
    </row>
    <row r="5" spans="1:8" ht="12.75">
      <c r="A5" t="s">
        <v>15</v>
      </c>
      <c r="C5" t="s">
        <v>27</v>
      </c>
      <c r="F5"/>
      <c r="G5" s="8"/>
      <c r="H5"/>
    </row>
    <row r="6" spans="1:8" ht="12.75">
      <c r="A6" s="3"/>
      <c r="B6" s="3"/>
      <c r="C6" s="3"/>
      <c r="D6" s="3"/>
      <c r="E6" s="3"/>
      <c r="F6" s="3"/>
      <c r="H6" s="3"/>
    </row>
    <row r="7" spans="1:8" ht="22.5">
      <c r="A7" s="4" t="s">
        <v>5</v>
      </c>
      <c r="B7" s="4" t="s">
        <v>12</v>
      </c>
      <c r="C7" s="4" t="s">
        <v>11</v>
      </c>
      <c r="D7" s="4" t="s">
        <v>6</v>
      </c>
      <c r="E7" s="4" t="s">
        <v>7</v>
      </c>
      <c r="F7" s="70" t="s">
        <v>9</v>
      </c>
      <c r="G7" s="70" t="s">
        <v>8</v>
      </c>
      <c r="H7" s="70" t="s">
        <v>10</v>
      </c>
    </row>
    <row r="8" spans="1:8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3.5" customHeight="1" hidden="1">
      <c r="A9" s="6"/>
      <c r="B9" s="6"/>
      <c r="C9" s="6"/>
      <c r="D9" s="6"/>
      <c r="E9" s="6"/>
      <c r="F9" s="6"/>
      <c r="G9" s="6"/>
      <c r="H9" s="6"/>
    </row>
    <row r="10" ht="12" customHeight="1"/>
    <row r="11" ht="12" customHeight="1">
      <c r="D11" s="9" t="s">
        <v>16</v>
      </c>
    </row>
    <row r="12" spans="1:8" s="54" customFormat="1" ht="30.75" customHeight="1">
      <c r="A12" s="54">
        <v>2</v>
      </c>
      <c r="B12" s="54">
        <v>1</v>
      </c>
      <c r="C12" s="58" t="s">
        <v>167</v>
      </c>
      <c r="D12" s="66" t="s">
        <v>230</v>
      </c>
      <c r="E12" s="54" t="s">
        <v>35</v>
      </c>
      <c r="F12" s="55"/>
      <c r="G12" s="54">
        <v>1</v>
      </c>
      <c r="H12" s="55">
        <f>F12*G12</f>
        <v>0</v>
      </c>
    </row>
    <row r="13" spans="1:8" s="54" customFormat="1" ht="12" customHeight="1">
      <c r="A13" s="54">
        <v>3</v>
      </c>
      <c r="B13" s="54">
        <v>1</v>
      </c>
      <c r="C13" s="54">
        <v>732429111</v>
      </c>
      <c r="D13" s="67" t="s">
        <v>168</v>
      </c>
      <c r="E13" s="54" t="s">
        <v>44</v>
      </c>
      <c r="F13" s="55"/>
      <c r="G13" s="54">
        <v>1</v>
      </c>
      <c r="H13" s="55">
        <f>F13*G13</f>
        <v>0</v>
      </c>
    </row>
    <row r="14" spans="1:4" ht="12" customHeight="1" hidden="1">
      <c r="A14" s="5">
        <f>$H$16</f>
        <v>0</v>
      </c>
      <c r="B14" s="5">
        <f>$H$15</f>
        <v>0</v>
      </c>
      <c r="D14" s="68"/>
    </row>
    <row r="15" spans="1:8" ht="12" customHeight="1">
      <c r="A15">
        <v>4</v>
      </c>
      <c r="C15" t="s">
        <v>169</v>
      </c>
      <c r="D15" s="68" t="s">
        <v>45</v>
      </c>
      <c r="F15" s="11">
        <v>0.03</v>
      </c>
      <c r="G15" s="5">
        <f>SUM($H$11:$H$14)</f>
        <v>0</v>
      </c>
      <c r="H15" s="5">
        <f>$F$15*$G$15</f>
        <v>0</v>
      </c>
    </row>
    <row r="16" spans="4:8" ht="12" customHeight="1">
      <c r="D16" s="69" t="s">
        <v>28</v>
      </c>
      <c r="H16" s="10">
        <f>SUM($H$11:$H$15)</f>
        <v>0</v>
      </c>
    </row>
    <row r="17" ht="12" customHeight="1">
      <c r="D17" s="68"/>
    </row>
    <row r="18" ht="12" customHeight="1">
      <c r="D18" s="69" t="s">
        <v>17</v>
      </c>
    </row>
    <row r="19" spans="1:8" s="54" customFormat="1" ht="24.75" customHeight="1">
      <c r="A19" s="54">
        <v>7</v>
      </c>
      <c r="B19" s="54">
        <v>2</v>
      </c>
      <c r="C19" s="58" t="s">
        <v>170</v>
      </c>
      <c r="D19" s="66" t="s">
        <v>231</v>
      </c>
      <c r="E19" s="54" t="s">
        <v>35</v>
      </c>
      <c r="F19" s="55"/>
      <c r="G19" s="54">
        <v>4</v>
      </c>
      <c r="H19" s="55">
        <f aca="true" t="shared" si="0" ref="H19:H42">F19*G19</f>
        <v>0</v>
      </c>
    </row>
    <row r="20" spans="1:8" s="54" customFormat="1" ht="12" customHeight="1">
      <c r="A20" s="54">
        <v>8</v>
      </c>
      <c r="B20" s="54">
        <v>2</v>
      </c>
      <c r="C20" s="54" t="s">
        <v>171</v>
      </c>
      <c r="D20" s="66" t="s">
        <v>232</v>
      </c>
      <c r="E20" s="54" t="s">
        <v>35</v>
      </c>
      <c r="F20" s="55"/>
      <c r="G20" s="54">
        <v>8</v>
      </c>
      <c r="H20" s="55">
        <f t="shared" si="0"/>
        <v>0</v>
      </c>
    </row>
    <row r="21" spans="1:8" s="54" customFormat="1" ht="25.5" customHeight="1">
      <c r="A21" s="54">
        <v>9</v>
      </c>
      <c r="B21" s="54">
        <v>2</v>
      </c>
      <c r="C21" s="54" t="s">
        <v>172</v>
      </c>
      <c r="D21" s="66" t="s">
        <v>233</v>
      </c>
      <c r="E21" s="54" t="s">
        <v>35</v>
      </c>
      <c r="F21" s="55"/>
      <c r="G21" s="54">
        <v>30</v>
      </c>
      <c r="H21" s="55">
        <f t="shared" si="0"/>
        <v>0</v>
      </c>
    </row>
    <row r="22" spans="1:8" s="54" customFormat="1" ht="12" customHeight="1">
      <c r="A22" s="54">
        <v>10</v>
      </c>
      <c r="B22" s="54">
        <v>2</v>
      </c>
      <c r="C22" s="54" t="s">
        <v>173</v>
      </c>
      <c r="D22" s="66" t="s">
        <v>234</v>
      </c>
      <c r="E22" s="54" t="s">
        <v>35</v>
      </c>
      <c r="F22" s="55"/>
      <c r="G22" s="54">
        <v>16</v>
      </c>
      <c r="H22" s="55">
        <f t="shared" si="0"/>
        <v>0</v>
      </c>
    </row>
    <row r="23" spans="1:8" s="54" customFormat="1" ht="12" customHeight="1">
      <c r="A23" s="54">
        <v>11</v>
      </c>
      <c r="B23" s="54">
        <v>2</v>
      </c>
      <c r="C23" s="54" t="s">
        <v>174</v>
      </c>
      <c r="D23" s="66" t="s">
        <v>235</v>
      </c>
      <c r="E23" s="54" t="s">
        <v>35</v>
      </c>
      <c r="F23" s="55"/>
      <c r="G23" s="54">
        <v>15</v>
      </c>
      <c r="H23" s="55">
        <f t="shared" si="0"/>
        <v>0</v>
      </c>
    </row>
    <row r="24" spans="1:8" s="54" customFormat="1" ht="24.75" customHeight="1">
      <c r="A24" s="54">
        <v>12</v>
      </c>
      <c r="B24" s="54">
        <v>2</v>
      </c>
      <c r="C24" s="54" t="s">
        <v>175</v>
      </c>
      <c r="D24" s="66" t="s">
        <v>236</v>
      </c>
      <c r="E24" s="54" t="s">
        <v>35</v>
      </c>
      <c r="F24" s="55"/>
      <c r="G24" s="54">
        <v>4</v>
      </c>
      <c r="H24" s="55">
        <f t="shared" si="0"/>
        <v>0</v>
      </c>
    </row>
    <row r="25" spans="1:8" s="54" customFormat="1" ht="12" customHeight="1">
      <c r="A25" s="54">
        <v>13</v>
      </c>
      <c r="B25" s="54">
        <v>2</v>
      </c>
      <c r="C25" s="54" t="s">
        <v>176</v>
      </c>
      <c r="D25" s="66" t="s">
        <v>237</v>
      </c>
      <c r="E25" s="54" t="s">
        <v>35</v>
      </c>
      <c r="F25" s="55"/>
      <c r="G25" s="54">
        <v>3</v>
      </c>
      <c r="H25" s="55">
        <f t="shared" si="0"/>
        <v>0</v>
      </c>
    </row>
    <row r="26" spans="1:8" s="54" customFormat="1" ht="24.75" customHeight="1">
      <c r="A26" s="54">
        <v>14</v>
      </c>
      <c r="B26" s="54">
        <v>2</v>
      </c>
      <c r="C26" s="54" t="s">
        <v>177</v>
      </c>
      <c r="D26" s="66" t="s">
        <v>238</v>
      </c>
      <c r="E26" s="54" t="s">
        <v>35</v>
      </c>
      <c r="F26" s="55"/>
      <c r="G26" s="54">
        <v>1</v>
      </c>
      <c r="H26" s="55">
        <f t="shared" si="0"/>
        <v>0</v>
      </c>
    </row>
    <row r="27" spans="1:8" s="54" customFormat="1" ht="23.25" customHeight="1">
      <c r="A27" s="54">
        <v>15</v>
      </c>
      <c r="B27" s="54">
        <v>2</v>
      </c>
      <c r="C27" s="54" t="s">
        <v>178</v>
      </c>
      <c r="D27" s="66" t="s">
        <v>239</v>
      </c>
      <c r="E27" s="54" t="s">
        <v>35</v>
      </c>
      <c r="F27" s="55"/>
      <c r="G27" s="54">
        <v>5</v>
      </c>
      <c r="H27" s="55">
        <f t="shared" si="0"/>
        <v>0</v>
      </c>
    </row>
    <row r="28" spans="1:8" s="54" customFormat="1" ht="26.25" customHeight="1">
      <c r="A28" s="54">
        <v>16</v>
      </c>
      <c r="B28" s="54">
        <v>2</v>
      </c>
      <c r="C28" s="54" t="s">
        <v>179</v>
      </c>
      <c r="D28" s="66" t="s">
        <v>240</v>
      </c>
      <c r="E28" s="54" t="s">
        <v>35</v>
      </c>
      <c r="F28" s="55"/>
      <c r="G28" s="54">
        <v>3</v>
      </c>
      <c r="H28" s="55">
        <f t="shared" si="0"/>
        <v>0</v>
      </c>
    </row>
    <row r="29" spans="1:8" s="54" customFormat="1" ht="12" customHeight="1">
      <c r="A29" s="54">
        <v>17</v>
      </c>
      <c r="B29" s="54">
        <v>2</v>
      </c>
      <c r="C29" s="58" t="s">
        <v>180</v>
      </c>
      <c r="D29" s="67" t="s">
        <v>181</v>
      </c>
      <c r="E29" s="54" t="s">
        <v>35</v>
      </c>
      <c r="F29" s="55"/>
      <c r="G29" s="54">
        <v>1</v>
      </c>
      <c r="H29" s="55">
        <f t="shared" si="0"/>
        <v>0</v>
      </c>
    </row>
    <row r="30" spans="1:8" s="54" customFormat="1" ht="12" customHeight="1">
      <c r="A30" s="54">
        <v>18</v>
      </c>
      <c r="B30" s="54">
        <v>2</v>
      </c>
      <c r="C30" s="58" t="s">
        <v>182</v>
      </c>
      <c r="D30" s="67" t="s">
        <v>183</v>
      </c>
      <c r="E30" s="54" t="s">
        <v>35</v>
      </c>
      <c r="F30" s="55"/>
      <c r="G30" s="54">
        <v>1</v>
      </c>
      <c r="H30" s="55">
        <f t="shared" si="0"/>
        <v>0</v>
      </c>
    </row>
    <row r="31" spans="1:8" s="54" customFormat="1" ht="12" customHeight="1">
      <c r="A31" s="54">
        <v>19</v>
      </c>
      <c r="B31" s="54">
        <v>2</v>
      </c>
      <c r="C31" s="54">
        <v>734291113</v>
      </c>
      <c r="D31" s="67" t="s">
        <v>46</v>
      </c>
      <c r="E31" s="54" t="s">
        <v>35</v>
      </c>
      <c r="F31" s="55"/>
      <c r="G31" s="54">
        <v>4</v>
      </c>
      <c r="H31" s="55">
        <f t="shared" si="0"/>
        <v>0</v>
      </c>
    </row>
    <row r="32" spans="1:8" s="54" customFormat="1" ht="12" customHeight="1">
      <c r="A32" s="54">
        <v>20</v>
      </c>
      <c r="B32" s="54">
        <v>2</v>
      </c>
      <c r="C32" s="54">
        <v>5517400550</v>
      </c>
      <c r="D32" s="67" t="s">
        <v>47</v>
      </c>
      <c r="E32" s="54" t="s">
        <v>35</v>
      </c>
      <c r="F32" s="55"/>
      <c r="G32" s="54">
        <v>8</v>
      </c>
      <c r="H32" s="55">
        <f t="shared" si="0"/>
        <v>0</v>
      </c>
    </row>
    <row r="33" spans="1:8" s="54" customFormat="1" ht="12" customHeight="1">
      <c r="A33" s="54">
        <v>21</v>
      </c>
      <c r="B33" s="54">
        <v>2</v>
      </c>
      <c r="C33" s="54">
        <v>5517400560</v>
      </c>
      <c r="D33" s="67" t="s">
        <v>48</v>
      </c>
      <c r="E33" s="54" t="s">
        <v>35</v>
      </c>
      <c r="F33" s="55"/>
      <c r="G33" s="54">
        <v>4</v>
      </c>
      <c r="H33" s="55">
        <f t="shared" si="0"/>
        <v>0</v>
      </c>
    </row>
    <row r="34" spans="1:8" s="54" customFormat="1" ht="12" customHeight="1">
      <c r="A34" s="54">
        <v>22</v>
      </c>
      <c r="B34" s="54">
        <v>2</v>
      </c>
      <c r="C34" s="54">
        <v>5517400650</v>
      </c>
      <c r="D34" s="67" t="s">
        <v>184</v>
      </c>
      <c r="E34" s="54" t="s">
        <v>35</v>
      </c>
      <c r="F34" s="55"/>
      <c r="G34" s="54">
        <v>2</v>
      </c>
      <c r="H34" s="55">
        <f t="shared" si="0"/>
        <v>0</v>
      </c>
    </row>
    <row r="35" spans="1:8" s="54" customFormat="1" ht="12" customHeight="1">
      <c r="A35" s="54">
        <v>23</v>
      </c>
      <c r="B35" s="54">
        <v>2</v>
      </c>
      <c r="C35" s="54">
        <v>5518600388</v>
      </c>
      <c r="D35" s="67" t="s">
        <v>185</v>
      </c>
      <c r="E35" s="54" t="s">
        <v>35</v>
      </c>
      <c r="F35" s="55"/>
      <c r="G35" s="54">
        <v>1</v>
      </c>
      <c r="H35" s="55">
        <f t="shared" si="0"/>
        <v>0</v>
      </c>
    </row>
    <row r="36" spans="1:8" s="54" customFormat="1" ht="12" customHeight="1">
      <c r="A36" s="54">
        <v>24</v>
      </c>
      <c r="B36" s="54">
        <v>2</v>
      </c>
      <c r="C36" s="54">
        <v>734213240</v>
      </c>
      <c r="D36" s="67" t="s">
        <v>49</v>
      </c>
      <c r="E36" s="54" t="s">
        <v>35</v>
      </c>
      <c r="F36" s="55"/>
      <c r="G36" s="54">
        <v>4</v>
      </c>
      <c r="H36" s="55">
        <f t="shared" si="0"/>
        <v>0</v>
      </c>
    </row>
    <row r="37" spans="1:8" s="54" customFormat="1" ht="12" customHeight="1">
      <c r="A37" s="54">
        <v>25</v>
      </c>
      <c r="B37" s="54">
        <v>2</v>
      </c>
      <c r="C37" s="54">
        <v>734209101</v>
      </c>
      <c r="D37" s="67" t="s">
        <v>186</v>
      </c>
      <c r="E37" s="54" t="s">
        <v>35</v>
      </c>
      <c r="F37" s="55"/>
      <c r="G37" s="54">
        <v>38</v>
      </c>
      <c r="H37" s="55">
        <f t="shared" si="0"/>
        <v>0</v>
      </c>
    </row>
    <row r="38" spans="1:8" s="54" customFormat="1" ht="12" customHeight="1">
      <c r="A38" s="54">
        <v>26</v>
      </c>
      <c r="B38" s="54">
        <v>2</v>
      </c>
      <c r="C38" s="54">
        <v>734209002</v>
      </c>
      <c r="D38" s="67" t="s">
        <v>50</v>
      </c>
      <c r="E38" s="54" t="s">
        <v>35</v>
      </c>
      <c r="F38" s="55"/>
      <c r="G38" s="54">
        <v>4</v>
      </c>
      <c r="H38" s="55">
        <f t="shared" si="0"/>
        <v>0</v>
      </c>
    </row>
    <row r="39" spans="1:8" s="54" customFormat="1" ht="12" customHeight="1">
      <c r="A39" s="54">
        <v>27</v>
      </c>
      <c r="B39" s="54">
        <v>2</v>
      </c>
      <c r="C39" s="54">
        <v>734209112</v>
      </c>
      <c r="D39" s="67" t="s">
        <v>51</v>
      </c>
      <c r="E39" s="54" t="s">
        <v>35</v>
      </c>
      <c r="F39" s="55"/>
      <c r="G39" s="54">
        <v>47</v>
      </c>
      <c r="H39" s="55">
        <f t="shared" si="0"/>
        <v>0</v>
      </c>
    </row>
    <row r="40" spans="1:8" s="54" customFormat="1" ht="12" customHeight="1">
      <c r="A40" s="54">
        <v>28</v>
      </c>
      <c r="B40" s="54">
        <v>2</v>
      </c>
      <c r="C40" s="54">
        <v>734209114</v>
      </c>
      <c r="D40" s="67" t="s">
        <v>52</v>
      </c>
      <c r="E40" s="54" t="s">
        <v>35</v>
      </c>
      <c r="F40" s="55"/>
      <c r="G40" s="54">
        <v>8</v>
      </c>
      <c r="H40" s="55">
        <f t="shared" si="0"/>
        <v>0</v>
      </c>
    </row>
    <row r="41" spans="1:8" s="54" customFormat="1" ht="12" customHeight="1">
      <c r="A41" s="54">
        <v>29</v>
      </c>
      <c r="B41" s="54">
        <v>2</v>
      </c>
      <c r="C41" s="54">
        <v>734209115</v>
      </c>
      <c r="D41" s="67" t="s">
        <v>53</v>
      </c>
      <c r="E41" s="54" t="s">
        <v>35</v>
      </c>
      <c r="F41" s="55"/>
      <c r="G41" s="54">
        <v>6</v>
      </c>
      <c r="H41" s="55">
        <f t="shared" si="0"/>
        <v>0</v>
      </c>
    </row>
    <row r="42" spans="1:8" s="54" customFormat="1" ht="12" customHeight="1">
      <c r="A42" s="54">
        <v>30</v>
      </c>
      <c r="B42" s="54">
        <v>2</v>
      </c>
      <c r="C42" s="54">
        <v>734209117</v>
      </c>
      <c r="D42" s="67" t="s">
        <v>54</v>
      </c>
      <c r="E42" s="54" t="s">
        <v>35</v>
      </c>
      <c r="F42" s="55"/>
      <c r="G42" s="54">
        <v>3</v>
      </c>
      <c r="H42" s="55">
        <f t="shared" si="0"/>
        <v>0</v>
      </c>
    </row>
    <row r="43" spans="1:4" ht="12" customHeight="1" hidden="1">
      <c r="A43" s="5">
        <f>$H$45</f>
        <v>0</v>
      </c>
      <c r="B43" s="5">
        <f>$H$44</f>
        <v>0</v>
      </c>
      <c r="D43" s="68"/>
    </row>
    <row r="44" spans="1:8" ht="12" customHeight="1">
      <c r="A44">
        <v>31</v>
      </c>
      <c r="C44" t="s">
        <v>187</v>
      </c>
      <c r="D44" s="68" t="s">
        <v>55</v>
      </c>
      <c r="F44" s="11">
        <v>0.03</v>
      </c>
      <c r="G44" s="5">
        <f>SUM($H$18:$H$43)</f>
        <v>0</v>
      </c>
      <c r="H44" s="5">
        <f>$F$44*$G$44</f>
        <v>0</v>
      </c>
    </row>
    <row r="45" spans="4:8" ht="12" customHeight="1">
      <c r="D45" s="69" t="s">
        <v>29</v>
      </c>
      <c r="H45" s="10">
        <f>SUM($H$18:$H$44)</f>
        <v>0</v>
      </c>
    </row>
    <row r="46" ht="12" customHeight="1">
      <c r="D46" s="68"/>
    </row>
    <row r="47" ht="12" customHeight="1">
      <c r="D47" s="69" t="s">
        <v>18</v>
      </c>
    </row>
    <row r="48" spans="1:8" s="54" customFormat="1" ht="12" customHeight="1">
      <c r="A48" s="54">
        <v>34</v>
      </c>
      <c r="B48" s="54">
        <v>3</v>
      </c>
      <c r="C48" s="54">
        <v>733111103</v>
      </c>
      <c r="D48" s="67" t="s">
        <v>56</v>
      </c>
      <c r="E48" s="54" t="s">
        <v>40</v>
      </c>
      <c r="F48" s="55"/>
      <c r="G48" s="54">
        <v>1</v>
      </c>
      <c r="H48" s="55">
        <f aca="true" t="shared" si="1" ref="H48:H56">F48*G48</f>
        <v>0</v>
      </c>
    </row>
    <row r="49" spans="1:8" s="54" customFormat="1" ht="12" customHeight="1">
      <c r="A49" s="54">
        <v>35</v>
      </c>
      <c r="B49" s="54">
        <v>3</v>
      </c>
      <c r="C49" s="54">
        <v>733111104</v>
      </c>
      <c r="D49" s="67" t="s">
        <v>57</v>
      </c>
      <c r="E49" s="54" t="s">
        <v>40</v>
      </c>
      <c r="F49" s="55"/>
      <c r="G49" s="54">
        <v>6</v>
      </c>
      <c r="H49" s="55">
        <f t="shared" si="1"/>
        <v>0</v>
      </c>
    </row>
    <row r="50" spans="1:8" s="54" customFormat="1" ht="12" customHeight="1">
      <c r="A50" s="54">
        <v>36</v>
      </c>
      <c r="B50" s="54">
        <v>3</v>
      </c>
      <c r="C50" s="54">
        <v>733111105</v>
      </c>
      <c r="D50" s="67" t="s">
        <v>58</v>
      </c>
      <c r="E50" s="54" t="s">
        <v>40</v>
      </c>
      <c r="F50" s="55"/>
      <c r="G50" s="54">
        <v>12</v>
      </c>
      <c r="H50" s="55">
        <f t="shared" si="1"/>
        <v>0</v>
      </c>
    </row>
    <row r="51" spans="1:8" s="54" customFormat="1" ht="12" customHeight="1">
      <c r="A51" s="54">
        <v>37</v>
      </c>
      <c r="B51" s="54">
        <v>3</v>
      </c>
      <c r="C51" s="54">
        <v>733111106</v>
      </c>
      <c r="D51" s="67" t="s">
        <v>59</v>
      </c>
      <c r="E51" s="54" t="s">
        <v>40</v>
      </c>
      <c r="F51" s="55"/>
      <c r="G51" s="54">
        <v>2</v>
      </c>
      <c r="H51" s="55">
        <f t="shared" si="1"/>
        <v>0</v>
      </c>
    </row>
    <row r="52" spans="1:8" s="54" customFormat="1" ht="12" customHeight="1">
      <c r="A52" s="54">
        <v>38</v>
      </c>
      <c r="B52" s="54">
        <v>3</v>
      </c>
      <c r="C52" s="54">
        <v>733111107</v>
      </c>
      <c r="D52" s="67" t="s">
        <v>60</v>
      </c>
      <c r="E52" s="54" t="s">
        <v>40</v>
      </c>
      <c r="F52" s="55"/>
      <c r="G52" s="54">
        <v>2</v>
      </c>
      <c r="H52" s="55">
        <f t="shared" si="1"/>
        <v>0</v>
      </c>
    </row>
    <row r="53" spans="1:8" s="54" customFormat="1" ht="25.5" customHeight="1">
      <c r="A53" s="54">
        <v>39</v>
      </c>
      <c r="B53" s="54">
        <v>3</v>
      </c>
      <c r="C53" s="54" t="s">
        <v>188</v>
      </c>
      <c r="D53" s="66" t="s">
        <v>241</v>
      </c>
      <c r="E53" s="54" t="s">
        <v>40</v>
      </c>
      <c r="F53" s="55"/>
      <c r="G53" s="54">
        <v>10</v>
      </c>
      <c r="H53" s="55">
        <f t="shared" si="1"/>
        <v>0</v>
      </c>
    </row>
    <row r="54" spans="1:8" s="54" customFormat="1" ht="25.5" customHeight="1">
      <c r="A54" s="54">
        <v>40</v>
      </c>
      <c r="B54" s="54">
        <v>3</v>
      </c>
      <c r="C54" s="54" t="s">
        <v>189</v>
      </c>
      <c r="D54" s="66" t="s">
        <v>242</v>
      </c>
      <c r="E54" s="54" t="s">
        <v>40</v>
      </c>
      <c r="F54" s="55"/>
      <c r="G54" s="54">
        <v>26</v>
      </c>
      <c r="H54" s="55">
        <f t="shared" si="1"/>
        <v>0</v>
      </c>
    </row>
    <row r="55" spans="1:8" s="54" customFormat="1" ht="26.25" customHeight="1">
      <c r="A55" s="54">
        <v>41</v>
      </c>
      <c r="B55" s="54">
        <v>3</v>
      </c>
      <c r="C55" s="54" t="s">
        <v>190</v>
      </c>
      <c r="D55" s="66" t="s">
        <v>243</v>
      </c>
      <c r="E55" s="54" t="s">
        <v>40</v>
      </c>
      <c r="F55" s="55"/>
      <c r="G55" s="54">
        <v>60</v>
      </c>
      <c r="H55" s="55">
        <f t="shared" si="1"/>
        <v>0</v>
      </c>
    </row>
    <row r="56" spans="1:8" s="54" customFormat="1" ht="32.25" customHeight="1">
      <c r="A56" s="54">
        <v>42</v>
      </c>
      <c r="B56" s="54">
        <v>3</v>
      </c>
      <c r="C56" s="54" t="s">
        <v>191</v>
      </c>
      <c r="D56" s="66" t="s">
        <v>244</v>
      </c>
      <c r="E56" s="54" t="s">
        <v>40</v>
      </c>
      <c r="F56" s="55"/>
      <c r="G56" s="54">
        <v>24</v>
      </c>
      <c r="H56" s="55">
        <f t="shared" si="1"/>
        <v>0</v>
      </c>
    </row>
    <row r="57" spans="1:4" ht="12" customHeight="1" hidden="1">
      <c r="A57" s="5">
        <f>$H$59</f>
        <v>0</v>
      </c>
      <c r="B57" s="5">
        <f>$H$58</f>
        <v>0</v>
      </c>
      <c r="D57" s="68"/>
    </row>
    <row r="58" spans="1:8" ht="12" customHeight="1">
      <c r="A58">
        <v>43</v>
      </c>
      <c r="C58" t="s">
        <v>192</v>
      </c>
      <c r="D58" s="68" t="s">
        <v>245</v>
      </c>
      <c r="F58" s="11">
        <v>0.5</v>
      </c>
      <c r="G58" s="5">
        <f>SUM($H$47:$H$57)</f>
        <v>0</v>
      </c>
      <c r="H58" s="5">
        <f>$F$58*$G$58</f>
        <v>0</v>
      </c>
    </row>
    <row r="59" spans="4:8" ht="12" customHeight="1">
      <c r="D59" s="69" t="s">
        <v>30</v>
      </c>
      <c r="H59" s="10">
        <f>SUM($H$47:$H$58)</f>
        <v>0</v>
      </c>
    </row>
    <row r="60" ht="12" customHeight="1">
      <c r="D60" s="68"/>
    </row>
    <row r="61" ht="12" customHeight="1">
      <c r="D61" s="69" t="s">
        <v>193</v>
      </c>
    </row>
    <row r="62" spans="1:8" s="54" customFormat="1" ht="12" customHeight="1">
      <c r="A62" s="54">
        <v>46</v>
      </c>
      <c r="B62" s="54">
        <v>4</v>
      </c>
      <c r="C62" s="58" t="s">
        <v>194</v>
      </c>
      <c r="D62" s="67" t="s">
        <v>195</v>
      </c>
      <c r="E62" s="54" t="s">
        <v>44</v>
      </c>
      <c r="F62" s="55"/>
      <c r="G62" s="54">
        <v>4</v>
      </c>
      <c r="H62" s="55">
        <f>F62*G62</f>
        <v>0</v>
      </c>
    </row>
    <row r="63" spans="1:8" s="54" customFormat="1" ht="12" customHeight="1">
      <c r="A63" s="54">
        <v>47</v>
      </c>
      <c r="B63" s="54">
        <v>4</v>
      </c>
      <c r="C63" s="58" t="s">
        <v>196</v>
      </c>
      <c r="D63" s="66" t="s">
        <v>246</v>
      </c>
      <c r="E63" s="54" t="s">
        <v>35</v>
      </c>
      <c r="F63" s="55"/>
      <c r="G63" s="54">
        <v>1</v>
      </c>
      <c r="H63" s="55">
        <f>F63*G63</f>
        <v>0</v>
      </c>
    </row>
    <row r="64" spans="1:8" s="54" customFormat="1" ht="12" customHeight="1">
      <c r="A64" s="54">
        <v>48</v>
      </c>
      <c r="B64" s="54">
        <v>4</v>
      </c>
      <c r="C64" s="58" t="s">
        <v>197</v>
      </c>
      <c r="D64" s="67" t="s">
        <v>198</v>
      </c>
      <c r="E64" s="54" t="s">
        <v>35</v>
      </c>
      <c r="F64" s="55"/>
      <c r="G64" s="54">
        <v>3</v>
      </c>
      <c r="H64" s="55">
        <f>F64*G64</f>
        <v>0</v>
      </c>
    </row>
    <row r="65" spans="1:4" ht="12" customHeight="1" hidden="1">
      <c r="A65" s="5">
        <f>$H$67</f>
        <v>0</v>
      </c>
      <c r="B65" s="5">
        <f>$H$66</f>
        <v>0</v>
      </c>
      <c r="D65" s="68"/>
    </row>
    <row r="66" spans="1:8" ht="12" customHeight="1">
      <c r="A66">
        <v>49</v>
      </c>
      <c r="C66" t="s">
        <v>199</v>
      </c>
      <c r="D66" s="68" t="s">
        <v>247</v>
      </c>
      <c r="F66" s="11">
        <v>0.15</v>
      </c>
      <c r="G66" s="5">
        <f>SUM($H$61:$H$65)</f>
        <v>0</v>
      </c>
      <c r="H66" s="5">
        <f>$F$66*$G$66</f>
        <v>0</v>
      </c>
    </row>
    <row r="67" spans="4:8" ht="12" customHeight="1">
      <c r="D67" s="69" t="s">
        <v>200</v>
      </c>
      <c r="H67" s="10">
        <f>SUM($H$61:$H$66)</f>
        <v>0</v>
      </c>
    </row>
    <row r="68" ht="12" customHeight="1">
      <c r="D68" s="68"/>
    </row>
    <row r="69" ht="12" customHeight="1">
      <c r="D69" s="69" t="s">
        <v>19</v>
      </c>
    </row>
    <row r="70" spans="1:8" s="54" customFormat="1" ht="12" customHeight="1">
      <c r="A70" s="54">
        <v>52</v>
      </c>
      <c r="B70" s="54">
        <v>5</v>
      </c>
      <c r="C70" s="54">
        <v>783424340</v>
      </c>
      <c r="D70" s="67" t="s">
        <v>61</v>
      </c>
      <c r="E70" s="54" t="s">
        <v>40</v>
      </c>
      <c r="F70" s="55"/>
      <c r="G70" s="54">
        <v>22</v>
      </c>
      <c r="H70" s="55">
        <f>F70*G70</f>
        <v>0</v>
      </c>
    </row>
    <row r="71" spans="1:4" ht="12" customHeight="1" hidden="1">
      <c r="A71" s="5">
        <f>$H$72</f>
        <v>0</v>
      </c>
      <c r="B71">
        <f>A9</f>
        <v>0</v>
      </c>
      <c r="D71" s="68"/>
    </row>
    <row r="72" spans="4:8" ht="12" customHeight="1">
      <c r="D72" s="69" t="s">
        <v>31</v>
      </c>
      <c r="H72" s="10">
        <f>SUM($H$69:$H$71)</f>
        <v>0</v>
      </c>
    </row>
    <row r="73" ht="12" customHeight="1">
      <c r="D73" s="68"/>
    </row>
    <row r="74" ht="12" customHeight="1">
      <c r="D74" s="69" t="s">
        <v>20</v>
      </c>
    </row>
    <row r="75" spans="1:8" s="54" customFormat="1" ht="12" customHeight="1">
      <c r="A75" s="54">
        <v>55</v>
      </c>
      <c r="B75" s="54">
        <v>6</v>
      </c>
      <c r="C75" s="58" t="s">
        <v>201</v>
      </c>
      <c r="D75" s="67" t="s">
        <v>62</v>
      </c>
      <c r="E75" s="54" t="s">
        <v>40</v>
      </c>
      <c r="F75" s="55"/>
      <c r="G75" s="54">
        <v>6</v>
      </c>
      <c r="H75" s="55">
        <f aca="true" t="shared" si="2" ref="H75:H80">F75*G75</f>
        <v>0</v>
      </c>
    </row>
    <row r="76" spans="1:8" s="54" customFormat="1" ht="12" customHeight="1">
      <c r="A76" s="54">
        <v>56</v>
      </c>
      <c r="B76" s="54">
        <v>6</v>
      </c>
      <c r="C76" s="58" t="s">
        <v>202</v>
      </c>
      <c r="D76" s="67" t="s">
        <v>63</v>
      </c>
      <c r="E76" s="54" t="s">
        <v>40</v>
      </c>
      <c r="F76" s="55"/>
      <c r="G76" s="54">
        <v>12</v>
      </c>
      <c r="H76" s="55">
        <f t="shared" si="2"/>
        <v>0</v>
      </c>
    </row>
    <row r="77" spans="1:8" s="54" customFormat="1" ht="12" customHeight="1">
      <c r="A77" s="54">
        <v>57</v>
      </c>
      <c r="B77" s="54">
        <v>6</v>
      </c>
      <c r="C77" s="58" t="s">
        <v>203</v>
      </c>
      <c r="D77" s="67" t="s">
        <v>64</v>
      </c>
      <c r="E77" s="54" t="s">
        <v>40</v>
      </c>
      <c r="F77" s="55"/>
      <c r="G77" s="54">
        <v>6</v>
      </c>
      <c r="H77" s="55">
        <f t="shared" si="2"/>
        <v>0</v>
      </c>
    </row>
    <row r="78" spans="1:8" s="54" customFormat="1" ht="12" customHeight="1">
      <c r="A78" s="54">
        <v>58</v>
      </c>
      <c r="B78" s="54">
        <v>6</v>
      </c>
      <c r="C78" s="58" t="s">
        <v>204</v>
      </c>
      <c r="D78" s="67" t="s">
        <v>205</v>
      </c>
      <c r="E78" s="54" t="s">
        <v>40</v>
      </c>
      <c r="F78" s="55"/>
      <c r="G78" s="54">
        <v>1</v>
      </c>
      <c r="H78" s="55">
        <f t="shared" si="2"/>
        <v>0</v>
      </c>
    </row>
    <row r="79" spans="1:8" s="54" customFormat="1" ht="12" customHeight="1">
      <c r="A79" s="54">
        <v>59</v>
      </c>
      <c r="B79" s="54">
        <v>6</v>
      </c>
      <c r="C79" s="58" t="s">
        <v>206</v>
      </c>
      <c r="D79" s="66" t="s">
        <v>248</v>
      </c>
      <c r="E79" s="54" t="s">
        <v>40</v>
      </c>
      <c r="F79" s="55"/>
      <c r="G79" s="54">
        <v>12</v>
      </c>
      <c r="H79" s="55">
        <f t="shared" si="2"/>
        <v>0</v>
      </c>
    </row>
    <row r="80" spans="1:8" s="54" customFormat="1" ht="12" customHeight="1">
      <c r="A80" s="54">
        <v>60</v>
      </c>
      <c r="B80" s="54">
        <v>6</v>
      </c>
      <c r="C80" s="58" t="s">
        <v>207</v>
      </c>
      <c r="D80" s="66" t="s">
        <v>249</v>
      </c>
      <c r="E80" s="54" t="s">
        <v>40</v>
      </c>
      <c r="F80" s="55"/>
      <c r="G80" s="54">
        <v>32</v>
      </c>
      <c r="H80" s="55">
        <f t="shared" si="2"/>
        <v>0</v>
      </c>
    </row>
    <row r="81" spans="1:2" ht="12" customHeight="1" hidden="1">
      <c r="A81" s="5">
        <f>$H$83</f>
        <v>0</v>
      </c>
      <c r="B81" s="5">
        <f>$H$82</f>
        <v>0</v>
      </c>
    </row>
    <row r="82" spans="1:8" ht="12" customHeight="1">
      <c r="A82">
        <v>61</v>
      </c>
      <c r="C82" t="s">
        <v>208</v>
      </c>
      <c r="D82" t="s">
        <v>0</v>
      </c>
      <c r="F82" s="11">
        <v>0.25</v>
      </c>
      <c r="G82" s="5">
        <f>SUM($H$74:$H$81)</f>
        <v>0</v>
      </c>
      <c r="H82" s="5">
        <f>$F$82*$G$82</f>
        <v>0</v>
      </c>
    </row>
    <row r="83" spans="4:8" ht="12" customHeight="1">
      <c r="D83" s="9" t="s">
        <v>32</v>
      </c>
      <c r="H83" s="10">
        <f>SUM($H$74:$H$82)</f>
        <v>0</v>
      </c>
    </row>
    <row r="84" ht="12" customHeight="1"/>
    <row r="85" ht="12" customHeight="1">
      <c r="D85" s="9" t="s">
        <v>21</v>
      </c>
    </row>
    <row r="86" spans="1:8" s="54" customFormat="1" ht="12" customHeight="1">
      <c r="A86" s="54">
        <v>64</v>
      </c>
      <c r="B86" s="54">
        <v>7</v>
      </c>
      <c r="C86" s="54">
        <v>735111810</v>
      </c>
      <c r="D86" s="54" t="s">
        <v>209</v>
      </c>
      <c r="E86" s="54" t="s">
        <v>37</v>
      </c>
      <c r="F86" s="55"/>
      <c r="G86" s="54">
        <v>24.5</v>
      </c>
      <c r="H86" s="55">
        <f>F86*G86</f>
        <v>0</v>
      </c>
    </row>
    <row r="87" spans="1:8" s="54" customFormat="1" ht="12" customHeight="1">
      <c r="A87" s="54">
        <v>65</v>
      </c>
      <c r="B87" s="54">
        <v>7</v>
      </c>
      <c r="C87" s="54">
        <v>732420813</v>
      </c>
      <c r="D87" s="54" t="s">
        <v>210</v>
      </c>
      <c r="E87" s="54" t="s">
        <v>35</v>
      </c>
      <c r="F87" s="55"/>
      <c r="G87" s="54">
        <v>2</v>
      </c>
      <c r="H87" s="55">
        <f>F87*G87</f>
        <v>0</v>
      </c>
    </row>
    <row r="88" spans="1:8" s="54" customFormat="1" ht="12" customHeight="1">
      <c r="A88" s="54">
        <v>66</v>
      </c>
      <c r="B88" s="54">
        <v>7</v>
      </c>
      <c r="C88" s="54">
        <v>733110806</v>
      </c>
      <c r="D88" s="54" t="s">
        <v>41</v>
      </c>
      <c r="E88" s="54" t="s">
        <v>40</v>
      </c>
      <c r="F88" s="55"/>
      <c r="G88" s="54">
        <v>12</v>
      </c>
      <c r="H88" s="55">
        <f>F88*G88</f>
        <v>0</v>
      </c>
    </row>
    <row r="89" spans="1:8" s="54" customFormat="1" ht="12" customHeight="1">
      <c r="A89" s="54">
        <v>67</v>
      </c>
      <c r="B89" s="54">
        <v>7</v>
      </c>
      <c r="C89" s="54">
        <v>733110808</v>
      </c>
      <c r="D89" s="54" t="s">
        <v>42</v>
      </c>
      <c r="E89" s="54" t="s">
        <v>40</v>
      </c>
      <c r="F89" s="55"/>
      <c r="G89" s="54">
        <v>8</v>
      </c>
      <c r="H89" s="55">
        <f>F89*G89</f>
        <v>0</v>
      </c>
    </row>
    <row r="90" spans="1:8" s="54" customFormat="1" ht="12" customHeight="1">
      <c r="A90" s="54">
        <v>68</v>
      </c>
      <c r="B90" s="54">
        <v>7</v>
      </c>
      <c r="C90" s="54">
        <v>734200822</v>
      </c>
      <c r="D90" s="54" t="s">
        <v>43</v>
      </c>
      <c r="E90" s="54" t="s">
        <v>35</v>
      </c>
      <c r="F90" s="55"/>
      <c r="G90" s="54">
        <v>55</v>
      </c>
      <c r="H90" s="55">
        <f>F90*G90</f>
        <v>0</v>
      </c>
    </row>
    <row r="91" spans="1:2" ht="12" customHeight="1" hidden="1">
      <c r="A91" s="5">
        <f>$H$92</f>
        <v>0</v>
      </c>
      <c r="B91">
        <f>A9</f>
        <v>0</v>
      </c>
    </row>
    <row r="92" spans="4:8" ht="12" customHeight="1">
      <c r="D92" s="9" t="s">
        <v>33</v>
      </c>
      <c r="H92" s="10">
        <f>SUM($H$85:$H$91)</f>
        <v>0</v>
      </c>
    </row>
    <row r="93" ht="12" customHeight="1"/>
    <row r="94" ht="12" customHeight="1">
      <c r="D94" s="9" t="s">
        <v>23</v>
      </c>
    </row>
    <row r="95" spans="1:8" s="54" customFormat="1" ht="12" customHeight="1">
      <c r="A95" s="54">
        <v>71</v>
      </c>
      <c r="B95" s="54">
        <v>10</v>
      </c>
      <c r="C95" s="54">
        <v>735000912</v>
      </c>
      <c r="D95" s="54" t="s">
        <v>211</v>
      </c>
      <c r="E95" s="54" t="s">
        <v>35</v>
      </c>
      <c r="F95" s="55"/>
      <c r="G95" s="54">
        <v>38</v>
      </c>
      <c r="H95" s="55">
        <f aca="true" t="shared" si="3" ref="H95:H100">F95*G95</f>
        <v>0</v>
      </c>
    </row>
    <row r="96" spans="1:8" s="54" customFormat="1" ht="12" customHeight="1">
      <c r="A96" s="54">
        <v>72</v>
      </c>
      <c r="B96" s="54">
        <v>10</v>
      </c>
      <c r="C96" s="54">
        <v>735191910</v>
      </c>
      <c r="D96" s="54" t="s">
        <v>36</v>
      </c>
      <c r="E96" s="54" t="s">
        <v>37</v>
      </c>
      <c r="F96" s="55"/>
      <c r="G96" s="54">
        <v>160</v>
      </c>
      <c r="H96" s="55">
        <f t="shared" si="3"/>
        <v>0</v>
      </c>
    </row>
    <row r="97" spans="1:8" s="54" customFormat="1" ht="12" customHeight="1">
      <c r="A97" s="54">
        <v>73</v>
      </c>
      <c r="B97" s="54">
        <v>10</v>
      </c>
      <c r="C97" s="54" t="s">
        <v>212</v>
      </c>
      <c r="D97" s="54" t="s">
        <v>213</v>
      </c>
      <c r="E97" s="54" t="s">
        <v>38</v>
      </c>
      <c r="F97" s="55"/>
      <c r="G97" s="54">
        <v>4</v>
      </c>
      <c r="H97" s="55">
        <f t="shared" si="3"/>
        <v>0</v>
      </c>
    </row>
    <row r="98" spans="1:8" s="54" customFormat="1" ht="12" customHeight="1">
      <c r="A98" s="54">
        <v>74</v>
      </c>
      <c r="B98" s="54">
        <v>10</v>
      </c>
      <c r="C98" s="54">
        <v>733190107</v>
      </c>
      <c r="D98" s="54" t="s">
        <v>39</v>
      </c>
      <c r="E98" s="54" t="s">
        <v>40</v>
      </c>
      <c r="F98" s="55"/>
      <c r="G98" s="54">
        <v>22</v>
      </c>
      <c r="H98" s="55">
        <f t="shared" si="3"/>
        <v>0</v>
      </c>
    </row>
    <row r="99" spans="1:8" s="54" customFormat="1" ht="12" customHeight="1">
      <c r="A99" s="54">
        <v>75</v>
      </c>
      <c r="B99" s="54">
        <v>10</v>
      </c>
      <c r="C99" s="54">
        <v>733191301</v>
      </c>
      <c r="D99" s="54" t="s">
        <v>214</v>
      </c>
      <c r="E99" s="54" t="s">
        <v>40</v>
      </c>
      <c r="F99" s="55"/>
      <c r="G99" s="54">
        <v>120</v>
      </c>
      <c r="H99" s="55">
        <f t="shared" si="3"/>
        <v>0</v>
      </c>
    </row>
    <row r="100" spans="1:8" s="54" customFormat="1" ht="12" customHeight="1">
      <c r="A100" s="54">
        <v>76</v>
      </c>
      <c r="B100" s="54">
        <v>10</v>
      </c>
      <c r="C100" s="54">
        <v>735158120</v>
      </c>
      <c r="D100" s="54" t="s">
        <v>215</v>
      </c>
      <c r="E100" s="54" t="s">
        <v>35</v>
      </c>
      <c r="F100" s="55"/>
      <c r="G100" s="54">
        <v>4</v>
      </c>
      <c r="H100" s="55">
        <f t="shared" si="3"/>
        <v>0</v>
      </c>
    </row>
    <row r="101" spans="1:2" ht="12" customHeight="1" hidden="1">
      <c r="A101" s="5">
        <f>$H$102</f>
        <v>0</v>
      </c>
      <c r="B101">
        <f>A9</f>
        <v>0</v>
      </c>
    </row>
    <row r="102" spans="4:8" ht="12" customHeight="1">
      <c r="D102" s="9" t="s">
        <v>34</v>
      </c>
      <c r="H102" s="10">
        <f>SUM($H$94:$H$101)</f>
        <v>0</v>
      </c>
    </row>
    <row r="103" ht="12" customHeight="1"/>
    <row r="104" ht="12" customHeight="1"/>
    <row r="105" spans="1:8" s="54" customFormat="1" ht="12" customHeight="1">
      <c r="A105"/>
      <c r="B105"/>
      <c r="C105"/>
      <c r="D105" s="1" t="s">
        <v>26</v>
      </c>
      <c r="E105"/>
      <c r="F105" s="5"/>
      <c r="G105" s="56">
        <f>SUM(H9:H104)/2</f>
        <v>0</v>
      </c>
      <c r="H105" s="56"/>
    </row>
    <row r="106" spans="1:8" s="54" customFormat="1" ht="12" customHeight="1">
      <c r="A106"/>
      <c r="B106"/>
      <c r="C106"/>
      <c r="D106"/>
      <c r="E106"/>
      <c r="F106" s="5"/>
      <c r="G106"/>
      <c r="H106" s="5"/>
    </row>
    <row r="107" ht="12" customHeight="1"/>
    <row r="108" spans="1:8" s="7" customFormat="1" ht="12" customHeight="1">
      <c r="A108"/>
      <c r="B108"/>
      <c r="C108"/>
      <c r="D108"/>
      <c r="E108"/>
      <c r="F108" s="5"/>
      <c r="G108"/>
      <c r="H108" s="5"/>
    </row>
    <row r="109" spans="1:8" s="7" customFormat="1" ht="12" customHeight="1">
      <c r="A109"/>
      <c r="B109"/>
      <c r="C109"/>
      <c r="D109"/>
      <c r="E109"/>
      <c r="F109" s="5"/>
      <c r="G109"/>
      <c r="H109" s="5"/>
    </row>
    <row r="110" ht="12" customHeight="1"/>
    <row r="111" ht="12" customHeight="1"/>
    <row r="112" ht="12" customHeight="1"/>
    <row r="113" ht="12" customHeight="1"/>
    <row r="114" ht="12" customHeight="1"/>
    <row r="115" spans="1:8" s="7" customFormat="1" ht="12" customHeight="1">
      <c r="A115"/>
      <c r="B115"/>
      <c r="C115"/>
      <c r="D115"/>
      <c r="E115"/>
      <c r="F115" s="5"/>
      <c r="G115"/>
      <c r="H115" s="5"/>
    </row>
    <row r="116" spans="1:8" s="7" customFormat="1" ht="12" customHeight="1">
      <c r="A116"/>
      <c r="B116"/>
      <c r="C116"/>
      <c r="D116"/>
      <c r="E116"/>
      <c r="F116" s="5"/>
      <c r="G116"/>
      <c r="H116" s="5"/>
    </row>
    <row r="117" ht="12" customHeight="1" hidden="1"/>
    <row r="118" ht="12" customHeight="1"/>
    <row r="119" ht="12" customHeight="1"/>
    <row r="120" ht="12" customHeight="1"/>
    <row r="121" ht="12" customHeight="1"/>
    <row r="122" spans="1:8" s="7" customFormat="1" ht="12" customHeight="1">
      <c r="A122"/>
      <c r="B122"/>
      <c r="C122"/>
      <c r="D122"/>
      <c r="E122"/>
      <c r="F122" s="5"/>
      <c r="G122"/>
      <c r="H122" s="5"/>
    </row>
    <row r="123" spans="1:8" s="7" customFormat="1" ht="12" customHeight="1">
      <c r="A123"/>
      <c r="B123"/>
      <c r="C123"/>
      <c r="D123"/>
      <c r="E123"/>
      <c r="F123" s="5"/>
      <c r="G123"/>
      <c r="H123" s="5"/>
    </row>
    <row r="124" ht="12" customHeight="1" hidden="1"/>
    <row r="125" ht="12" customHeight="1"/>
    <row r="126" ht="12" customHeight="1"/>
    <row r="127" ht="12" customHeight="1"/>
    <row r="128" ht="12" customHeight="1"/>
    <row r="129" spans="1:8" s="7" customFormat="1" ht="12" customHeight="1">
      <c r="A129"/>
      <c r="B129"/>
      <c r="C129"/>
      <c r="D129"/>
      <c r="E129"/>
      <c r="F129" s="5"/>
      <c r="G129"/>
      <c r="H129" s="5"/>
    </row>
    <row r="130" ht="12" customHeight="1"/>
    <row r="131" ht="12" customHeight="1"/>
    <row r="132" ht="12" customHeight="1"/>
    <row r="133" ht="12" customHeight="1"/>
    <row r="134" ht="12" customHeight="1"/>
    <row r="135" spans="1:8" s="7" customFormat="1" ht="12" customHeight="1">
      <c r="A135"/>
      <c r="B135"/>
      <c r="C135"/>
      <c r="D135"/>
      <c r="E135"/>
      <c r="F135" s="5"/>
      <c r="G135"/>
      <c r="H135" s="5"/>
    </row>
    <row r="136" spans="1:8" s="7" customFormat="1" ht="12" customHeight="1">
      <c r="A136"/>
      <c r="B136"/>
      <c r="C136"/>
      <c r="D136"/>
      <c r="E136"/>
      <c r="F136" s="5"/>
      <c r="G136"/>
      <c r="H136" s="5"/>
    </row>
    <row r="137" ht="12" customHeight="1" hidden="1"/>
    <row r="138" ht="12" customHeight="1"/>
    <row r="139" ht="12" customHeight="1"/>
    <row r="140" ht="12" customHeight="1"/>
    <row r="141" ht="12" customHeight="1"/>
    <row r="142" spans="1:8" s="7" customFormat="1" ht="12" customHeight="1">
      <c r="A142"/>
      <c r="B142"/>
      <c r="C142"/>
      <c r="D142"/>
      <c r="E142"/>
      <c r="F142" s="5"/>
      <c r="G142"/>
      <c r="H142" s="5"/>
    </row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spans="1:8" s="7" customFormat="1" ht="12" customHeight="1">
      <c r="A153"/>
      <c r="B153"/>
      <c r="C153"/>
      <c r="D153"/>
      <c r="E153"/>
      <c r="F153" s="5"/>
      <c r="G153"/>
      <c r="H153" s="5"/>
    </row>
    <row r="154" spans="1:8" s="7" customFormat="1" ht="12" customHeight="1">
      <c r="A154"/>
      <c r="B154"/>
      <c r="C154"/>
      <c r="D154"/>
      <c r="E154"/>
      <c r="F154" s="5"/>
      <c r="G154"/>
      <c r="H154" s="5"/>
    </row>
    <row r="155" ht="12" customHeight="1" hidden="1"/>
    <row r="156" ht="12" customHeight="1"/>
    <row r="157" ht="12" customHeight="1"/>
    <row r="158" ht="12" customHeight="1"/>
    <row r="159" ht="12" customHeight="1"/>
    <row r="160" spans="1:8" s="7" customFormat="1" ht="12" customHeight="1">
      <c r="A160"/>
      <c r="B160"/>
      <c r="C160"/>
      <c r="D160"/>
      <c r="E160"/>
      <c r="F160" s="5"/>
      <c r="G160"/>
      <c r="H160" s="5"/>
    </row>
    <row r="161" spans="1:8" s="7" customFormat="1" ht="12" customHeight="1">
      <c r="A161"/>
      <c r="B161"/>
      <c r="C161"/>
      <c r="D161"/>
      <c r="E161"/>
      <c r="F161" s="5"/>
      <c r="G161"/>
      <c r="H161" s="5"/>
    </row>
    <row r="162" ht="12" customHeight="1" hidden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 hidden="1"/>
    <row r="178" ht="12" customHeight="1"/>
    <row r="179" ht="12" customHeight="1"/>
    <row r="180" ht="12" customHeight="1"/>
    <row r="181" ht="12" customHeight="1"/>
    <row r="182" ht="12" customHeight="1" hidden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 hidden="1"/>
    <row r="193" ht="12" customHeight="1"/>
    <row r="194" ht="12" customHeight="1"/>
    <row r="195" ht="12" customHeight="1"/>
    <row r="196" ht="12" customHeight="1"/>
    <row r="197" ht="12" customHeight="1" hidden="1"/>
    <row r="198" ht="12" customHeight="1"/>
    <row r="199" ht="12" customHeight="1"/>
    <row r="200" ht="12" customHeight="1"/>
    <row r="201" ht="12" customHeight="1"/>
    <row r="202" ht="12" customHeight="1"/>
    <row r="203" ht="12" customHeight="1" hidden="1"/>
    <row r="204" ht="12" customHeight="1"/>
    <row r="205" ht="12" customHeight="1"/>
    <row r="206" ht="12" customHeight="1"/>
    <row r="207" ht="12" customHeight="1"/>
    <row r="208" ht="12" customHeight="1" hidden="1"/>
    <row r="209" ht="12" customHeight="1"/>
    <row r="210" ht="12" customHeight="1"/>
    <row r="211" ht="12" customHeight="1"/>
    <row r="212" ht="12" customHeight="1"/>
    <row r="213" spans="1:8" s="7" customFormat="1" ht="12" customHeight="1">
      <c r="A213"/>
      <c r="B213"/>
      <c r="C213"/>
      <c r="D213"/>
      <c r="E213"/>
      <c r="F213" s="5"/>
      <c r="G213"/>
      <c r="H213" s="5"/>
    </row>
    <row r="214" spans="1:8" s="7" customFormat="1" ht="12" customHeight="1">
      <c r="A214"/>
      <c r="B214"/>
      <c r="C214"/>
      <c r="D214"/>
      <c r="E214"/>
      <c r="F214" s="5"/>
      <c r="G214"/>
      <c r="H214" s="5"/>
    </row>
    <row r="215" ht="12" customHeight="1" hidden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5" spans="1:8" s="7" customFormat="1" ht="12" customHeight="1">
      <c r="A225"/>
      <c r="B225"/>
      <c r="C225"/>
      <c r="D225"/>
      <c r="E225"/>
      <c r="F225" s="5"/>
      <c r="G225"/>
      <c r="H225" s="5"/>
    </row>
    <row r="226" ht="12" customHeight="1" hidden="1"/>
    <row r="227" ht="12" customHeight="1"/>
    <row r="228" ht="12" customHeight="1"/>
    <row r="229" ht="12" customHeight="1"/>
    <row r="230" ht="12" customHeight="1"/>
    <row r="231" spans="1:8" s="7" customFormat="1" ht="12" customHeight="1">
      <c r="A231"/>
      <c r="B231"/>
      <c r="C231"/>
      <c r="D231"/>
      <c r="E231"/>
      <c r="F231" s="5"/>
      <c r="G231"/>
      <c r="H231" s="5"/>
    </row>
    <row r="232" ht="12" customHeight="1" hidden="1"/>
    <row r="233" ht="12" customHeight="1"/>
    <row r="234" ht="12" customHeight="1"/>
    <row r="235" ht="12" customHeight="1"/>
    <row r="237" spans="1:8" s="7" customFormat="1" ht="12" customHeight="1">
      <c r="A237"/>
      <c r="B237"/>
      <c r="C237"/>
      <c r="D237"/>
      <c r="E237"/>
      <c r="F237" s="5"/>
      <c r="G237"/>
      <c r="H237" s="5"/>
    </row>
    <row r="238" ht="12" customHeight="1" hidden="1"/>
    <row r="239" ht="12" customHeight="1"/>
    <row r="240" ht="12" customHeight="1"/>
    <row r="241" ht="12" customHeight="1"/>
    <row r="242" ht="12" customHeight="1"/>
    <row r="243" ht="12" customHeight="1" hidden="1"/>
    <row r="244" ht="12" customHeight="1"/>
    <row r="245" ht="12" customHeight="1"/>
    <row r="246" ht="12" customHeight="1"/>
    <row r="247" ht="12" customHeight="1"/>
    <row r="248" ht="12" customHeight="1" hidden="1"/>
    <row r="249" ht="12" customHeight="1"/>
    <row r="250" ht="12" customHeight="1"/>
    <row r="251" ht="12" customHeight="1"/>
    <row r="252" ht="12" customHeight="1"/>
    <row r="253" ht="12" customHeight="1" hidden="1"/>
    <row r="254" ht="12" customHeight="1"/>
    <row r="255" ht="12" customHeight="1"/>
    <row r="256" ht="12" customHeight="1"/>
    <row r="257" ht="12" customHeight="1"/>
    <row r="258" ht="12" customHeight="1" hidden="1"/>
    <row r="259" ht="12" customHeight="1"/>
    <row r="260" ht="12" customHeight="1"/>
    <row r="261" ht="12" customHeight="1"/>
    <row r="262" ht="12" customHeight="1"/>
    <row r="263" ht="12" customHeight="1" hidden="1"/>
    <row r="264" ht="12" customHeight="1"/>
    <row r="265" ht="12" customHeight="1"/>
    <row r="266" ht="12" customHeight="1"/>
    <row r="267" ht="12" customHeight="1"/>
    <row r="268" ht="12" customHeight="1" hidden="1"/>
    <row r="269" ht="12" customHeight="1"/>
    <row r="270" ht="12" customHeight="1"/>
    <row r="271" ht="12" customHeight="1"/>
    <row r="272" ht="12" customHeight="1"/>
    <row r="273" ht="12" customHeight="1" hidden="1"/>
    <row r="274" ht="12" customHeight="1"/>
    <row r="275" ht="12" customHeight="1"/>
    <row r="276" ht="12" customHeight="1"/>
    <row r="277" ht="12" customHeight="1"/>
    <row r="278" ht="12" customHeight="1" hidden="1"/>
    <row r="279" ht="12" customHeight="1"/>
    <row r="280" ht="12" customHeight="1"/>
    <row r="281" ht="12" customHeight="1"/>
    <row r="282" ht="12" customHeight="1"/>
    <row r="283" spans="1:8" s="7" customFormat="1" ht="12" customHeight="1">
      <c r="A283"/>
      <c r="B283"/>
      <c r="C283"/>
      <c r="D283"/>
      <c r="E283"/>
      <c r="F283" s="5"/>
      <c r="G283"/>
      <c r="H283" s="5"/>
    </row>
    <row r="284" spans="1:8" s="7" customFormat="1" ht="12" customHeight="1">
      <c r="A284"/>
      <c r="B284"/>
      <c r="C284"/>
      <c r="D284"/>
      <c r="E284"/>
      <c r="F284" s="5"/>
      <c r="G284"/>
      <c r="H284" s="5"/>
    </row>
    <row r="285" ht="12" customHeight="1" hidden="1"/>
    <row r="286" ht="12" customHeight="1"/>
    <row r="287" ht="12" customHeight="1"/>
    <row r="288" ht="12" customHeight="1"/>
    <row r="289" ht="12" customHeight="1"/>
    <row r="290" ht="12" customHeight="1" hidden="1"/>
    <row r="291" ht="12" customHeight="1"/>
    <row r="292" ht="12" customHeight="1"/>
    <row r="293" ht="12" customHeight="1"/>
    <row r="294" ht="12" customHeight="1"/>
    <row r="295" ht="12" customHeight="1" hidden="1"/>
    <row r="296" ht="12" customHeight="1"/>
    <row r="297" ht="12" customHeight="1"/>
    <row r="298" ht="12" customHeight="1"/>
    <row r="299" ht="12" customHeight="1"/>
    <row r="300" ht="12" customHeight="1" hidden="1"/>
    <row r="301" ht="12" customHeight="1"/>
    <row r="302" ht="12" customHeight="1"/>
    <row r="303" ht="12" customHeight="1"/>
    <row r="304" ht="12" customHeight="1"/>
    <row r="305" ht="12" customHeight="1" hidden="1"/>
    <row r="306" ht="12" customHeight="1"/>
    <row r="307" ht="12" customHeight="1"/>
    <row r="308" ht="12" customHeight="1"/>
    <row r="309" ht="12" customHeight="1"/>
    <row r="310" ht="12" customHeight="1" hidden="1"/>
    <row r="311" ht="12" customHeight="1"/>
    <row r="312" ht="12" customHeight="1"/>
    <row r="313" ht="12" customHeight="1"/>
    <row r="314" ht="12" customHeight="1"/>
    <row r="315" ht="12" customHeight="1" hidden="1"/>
    <row r="316" ht="12" customHeight="1"/>
    <row r="317" ht="12" customHeight="1"/>
    <row r="318" ht="12" customHeight="1"/>
  </sheetData>
  <sheetProtection/>
  <mergeCells count="1">
    <mergeCell ref="G105:H105"/>
  </mergeCells>
  <printOptions gridLines="1"/>
  <pageMargins left="0.22" right="0.25" top="0.41" bottom="0.66" header="0.34" footer="0.4"/>
  <pageSetup horizontalDpi="300" verticalDpi="300" orientation="portrait" paperSize="9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4"/>
  <sheetViews>
    <sheetView zoomScalePageLayoutView="0" workbookViewId="0" topLeftCell="A1">
      <selection activeCell="D55" sqref="D55"/>
    </sheetView>
  </sheetViews>
  <sheetFormatPr defaultColWidth="9.00390625" defaultRowHeight="12.75"/>
  <cols>
    <col min="1" max="2" width="3.75390625" style="0" customWidth="1"/>
    <col min="3" max="3" width="11.00390625" style="0" customWidth="1"/>
    <col min="4" max="4" width="40.875" style="0" customWidth="1"/>
    <col min="5" max="5" width="4.00390625" style="0" customWidth="1"/>
    <col min="6" max="6" width="5.875" style="5" customWidth="1"/>
    <col min="7" max="7" width="9.125" style="0" customWidth="1"/>
    <col min="8" max="8" width="8.375" style="5" customWidth="1"/>
  </cols>
  <sheetData>
    <row r="1" spans="1:8" ht="18">
      <c r="A1" s="2" t="s">
        <v>2</v>
      </c>
      <c r="F1"/>
      <c r="H1"/>
    </row>
    <row r="2" spans="1:8" ht="12.75">
      <c r="A2" s="1" t="s">
        <v>3</v>
      </c>
      <c r="C2" s="1" t="s">
        <v>216</v>
      </c>
      <c r="F2"/>
      <c r="H2"/>
    </row>
    <row r="3" spans="1:8" ht="12.75">
      <c r="A3" s="1" t="s">
        <v>4</v>
      </c>
      <c r="C3" s="1" t="s">
        <v>218</v>
      </c>
      <c r="F3"/>
      <c r="H3"/>
    </row>
    <row r="4" spans="1:8" ht="12.75">
      <c r="A4" t="s">
        <v>14</v>
      </c>
      <c r="C4" t="s">
        <v>13</v>
      </c>
      <c r="F4"/>
      <c r="H4"/>
    </row>
    <row r="5" spans="1:8" ht="12.75">
      <c r="A5" t="s">
        <v>15</v>
      </c>
      <c r="C5" t="s">
        <v>27</v>
      </c>
      <c r="F5"/>
      <c r="G5" s="8"/>
      <c r="H5"/>
    </row>
    <row r="6" spans="1:8" ht="12.75">
      <c r="A6" s="3"/>
      <c r="B6" s="3"/>
      <c r="C6" s="3"/>
      <c r="D6" s="3"/>
      <c r="E6" s="3"/>
      <c r="F6" s="3"/>
      <c r="H6" s="3"/>
    </row>
    <row r="7" spans="1:8" ht="22.5">
      <c r="A7" s="4" t="s">
        <v>5</v>
      </c>
      <c r="B7" s="4" t="s">
        <v>12</v>
      </c>
      <c r="C7" s="4" t="s">
        <v>11</v>
      </c>
      <c r="D7" s="4" t="s">
        <v>6</v>
      </c>
      <c r="E7" s="4" t="s">
        <v>7</v>
      </c>
      <c r="F7" s="70" t="s">
        <v>9</v>
      </c>
      <c r="G7" s="70" t="s">
        <v>8</v>
      </c>
      <c r="H7" s="70" t="s">
        <v>10</v>
      </c>
    </row>
    <row r="8" spans="1:8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3.5" customHeight="1" hidden="1">
      <c r="A9" s="6"/>
      <c r="B9" s="6"/>
      <c r="C9" s="6"/>
      <c r="D9" s="6"/>
      <c r="E9" s="6"/>
      <c r="F9" s="6"/>
      <c r="G9" s="6"/>
      <c r="H9" s="6"/>
    </row>
    <row r="10" ht="12" customHeight="1"/>
    <row r="11" spans="1:4" ht="12" customHeight="1">
      <c r="A11">
        <v>1</v>
      </c>
      <c r="D11" s="9" t="s">
        <v>18</v>
      </c>
    </row>
    <row r="12" spans="1:8" s="54" customFormat="1" ht="12" customHeight="1">
      <c r="A12" s="54">
        <v>2</v>
      </c>
      <c r="B12" s="54">
        <v>3</v>
      </c>
      <c r="D12" s="54" t="s">
        <v>134</v>
      </c>
      <c r="E12" s="54" t="s">
        <v>40</v>
      </c>
      <c r="F12" s="55"/>
      <c r="G12" s="54">
        <v>28</v>
      </c>
      <c r="H12" s="55">
        <f aca="true" t="shared" si="0" ref="H12:H20">F12*G12</f>
        <v>0</v>
      </c>
    </row>
    <row r="13" spans="1:8" s="54" customFormat="1" ht="12" customHeight="1">
      <c r="A13" s="54">
        <v>3</v>
      </c>
      <c r="B13" s="54">
        <v>3</v>
      </c>
      <c r="D13" s="54" t="s">
        <v>135</v>
      </c>
      <c r="E13" s="54" t="s">
        <v>40</v>
      </c>
      <c r="F13" s="55"/>
      <c r="G13" s="54">
        <v>15</v>
      </c>
      <c r="H13" s="55">
        <f t="shared" si="0"/>
        <v>0</v>
      </c>
    </row>
    <row r="14" spans="1:8" s="54" customFormat="1" ht="12" customHeight="1">
      <c r="A14" s="54">
        <v>4</v>
      </c>
      <c r="B14" s="54">
        <v>3</v>
      </c>
      <c r="D14" s="54" t="s">
        <v>136</v>
      </c>
      <c r="E14" s="54" t="s">
        <v>40</v>
      </c>
      <c r="F14" s="55"/>
      <c r="G14" s="54">
        <v>13</v>
      </c>
      <c r="H14" s="55">
        <f t="shared" si="0"/>
        <v>0</v>
      </c>
    </row>
    <row r="15" spans="1:8" s="54" customFormat="1" ht="12" customHeight="1">
      <c r="A15" s="54">
        <v>5</v>
      </c>
      <c r="B15" s="54">
        <v>3</v>
      </c>
      <c r="D15" s="54" t="s">
        <v>137</v>
      </c>
      <c r="E15" s="54" t="s">
        <v>40</v>
      </c>
      <c r="F15" s="55"/>
      <c r="G15" s="54">
        <v>54</v>
      </c>
      <c r="H15" s="55">
        <f t="shared" si="0"/>
        <v>0</v>
      </c>
    </row>
    <row r="16" spans="1:8" s="54" customFormat="1" ht="12" customHeight="1">
      <c r="A16" s="54">
        <v>6</v>
      </c>
      <c r="B16" s="54">
        <v>3</v>
      </c>
      <c r="D16" s="54" t="s">
        <v>138</v>
      </c>
      <c r="E16" s="54" t="s">
        <v>40</v>
      </c>
      <c r="F16" s="55"/>
      <c r="G16" s="54">
        <v>40</v>
      </c>
      <c r="H16" s="55">
        <f t="shared" si="0"/>
        <v>0</v>
      </c>
    </row>
    <row r="17" spans="1:8" s="54" customFormat="1" ht="12" customHeight="1">
      <c r="A17" s="54">
        <v>7</v>
      </c>
      <c r="B17" s="54">
        <v>3</v>
      </c>
      <c r="D17" s="54" t="s">
        <v>139</v>
      </c>
      <c r="E17" s="54" t="s">
        <v>35</v>
      </c>
      <c r="F17" s="55"/>
      <c r="G17" s="54">
        <v>44</v>
      </c>
      <c r="H17" s="55">
        <f t="shared" si="0"/>
        <v>0</v>
      </c>
    </row>
    <row r="18" spans="1:8" s="54" customFormat="1" ht="12" customHeight="1">
      <c r="A18" s="54">
        <v>8</v>
      </c>
      <c r="B18" s="54">
        <v>3</v>
      </c>
      <c r="D18" s="54" t="s">
        <v>140</v>
      </c>
      <c r="E18" s="54" t="s">
        <v>35</v>
      </c>
      <c r="F18" s="55"/>
      <c r="G18" s="54">
        <v>4</v>
      </c>
      <c r="H18" s="55">
        <f t="shared" si="0"/>
        <v>0</v>
      </c>
    </row>
    <row r="19" spans="1:8" s="54" customFormat="1" ht="12" customHeight="1">
      <c r="A19" s="54">
        <v>9</v>
      </c>
      <c r="B19" s="54">
        <v>3</v>
      </c>
      <c r="D19" s="54" t="s">
        <v>141</v>
      </c>
      <c r="E19" s="54" t="s">
        <v>35</v>
      </c>
      <c r="F19" s="55"/>
      <c r="G19" s="54">
        <v>2</v>
      </c>
      <c r="H19" s="55">
        <f t="shared" si="0"/>
        <v>0</v>
      </c>
    </row>
    <row r="20" spans="1:8" s="54" customFormat="1" ht="12" customHeight="1">
      <c r="A20" s="54">
        <v>10</v>
      </c>
      <c r="B20" s="54">
        <v>3</v>
      </c>
      <c r="D20" s="54" t="s">
        <v>142</v>
      </c>
      <c r="E20" s="54" t="s">
        <v>111</v>
      </c>
      <c r="F20" s="55"/>
      <c r="G20" s="54">
        <v>1</v>
      </c>
      <c r="H20" s="55">
        <f t="shared" si="0"/>
        <v>0</v>
      </c>
    </row>
    <row r="21" spans="1:8" s="54" customFormat="1" ht="12" customHeight="1" hidden="1">
      <c r="A21" s="5">
        <f>$H$23</f>
        <v>0</v>
      </c>
      <c r="B21" s="5">
        <f>$H$22</f>
        <v>0</v>
      </c>
      <c r="C21"/>
      <c r="D21"/>
      <c r="E21"/>
      <c r="F21" s="5"/>
      <c r="G21"/>
      <c r="H21" s="5"/>
    </row>
    <row r="22" spans="1:8" s="54" customFormat="1" ht="12" customHeight="1">
      <c r="A22">
        <v>11</v>
      </c>
      <c r="B22"/>
      <c r="C22"/>
      <c r="D22" t="s">
        <v>0</v>
      </c>
      <c r="E22"/>
      <c r="F22" s="11">
        <v>0.25</v>
      </c>
      <c r="G22" s="5">
        <f>SUM($H$11:$H$21)</f>
        <v>0</v>
      </c>
      <c r="H22" s="5">
        <f>$F$22*$G$22</f>
        <v>0</v>
      </c>
    </row>
    <row r="23" spans="1:8" s="54" customFormat="1" ht="12" customHeight="1">
      <c r="A23">
        <v>12</v>
      </c>
      <c r="B23"/>
      <c r="C23"/>
      <c r="D23" s="9" t="s">
        <v>30</v>
      </c>
      <c r="E23"/>
      <c r="F23" s="5"/>
      <c r="G23"/>
      <c r="H23" s="10">
        <f>SUM($H$11:$H$22)</f>
        <v>0</v>
      </c>
    </row>
    <row r="24" spans="1:8" s="54" customFormat="1" ht="12" customHeight="1">
      <c r="A24"/>
      <c r="B24"/>
      <c r="C24"/>
      <c r="D24"/>
      <c r="E24"/>
      <c r="F24" s="5"/>
      <c r="G24"/>
      <c r="H24" s="5"/>
    </row>
    <row r="25" spans="1:8" s="54" customFormat="1" ht="12" customHeight="1">
      <c r="A25">
        <v>13</v>
      </c>
      <c r="B25"/>
      <c r="C25"/>
      <c r="D25" s="9" t="s">
        <v>20</v>
      </c>
      <c r="E25"/>
      <c r="F25" s="5"/>
      <c r="G25"/>
      <c r="H25" s="5"/>
    </row>
    <row r="26" spans="1:8" s="54" customFormat="1" ht="12" customHeight="1">
      <c r="A26" s="54">
        <v>14</v>
      </c>
      <c r="B26" s="54">
        <v>6</v>
      </c>
      <c r="D26" s="54" t="s">
        <v>64</v>
      </c>
      <c r="E26" s="54" t="s">
        <v>40</v>
      </c>
      <c r="F26" s="55"/>
      <c r="G26" s="54">
        <v>8</v>
      </c>
      <c r="H26" s="55">
        <f>F26*G26</f>
        <v>0</v>
      </c>
    </row>
    <row r="27" spans="1:8" s="54" customFormat="1" ht="12" customHeight="1" hidden="1">
      <c r="A27" s="5">
        <f>$H$29</f>
        <v>0</v>
      </c>
      <c r="B27" s="5">
        <f>$H$28</f>
        <v>0</v>
      </c>
      <c r="C27"/>
      <c r="D27"/>
      <c r="E27"/>
      <c r="F27" s="5"/>
      <c r="G27"/>
      <c r="H27" s="5"/>
    </row>
    <row r="28" spans="1:8" s="54" customFormat="1" ht="12" customHeight="1">
      <c r="A28">
        <v>15</v>
      </c>
      <c r="B28"/>
      <c r="C28"/>
      <c r="D28" t="s">
        <v>0</v>
      </c>
      <c r="E28"/>
      <c r="F28" s="11">
        <v>0.25</v>
      </c>
      <c r="G28" s="5">
        <f>SUM($H$25:$H$27)</f>
        <v>0</v>
      </c>
      <c r="H28" s="5">
        <f>$F$28*$G$28</f>
        <v>0</v>
      </c>
    </row>
    <row r="29" spans="1:8" s="54" customFormat="1" ht="12" customHeight="1">
      <c r="A29">
        <v>16</v>
      </c>
      <c r="B29"/>
      <c r="C29"/>
      <c r="D29" s="9" t="s">
        <v>32</v>
      </c>
      <c r="E29"/>
      <c r="F29" s="5"/>
      <c r="G29"/>
      <c r="H29" s="10">
        <f>SUM($H$25:$H$28)</f>
        <v>0</v>
      </c>
    </row>
    <row r="30" spans="1:8" s="54" customFormat="1" ht="12" customHeight="1">
      <c r="A30"/>
      <c r="B30"/>
      <c r="C30"/>
      <c r="D30"/>
      <c r="E30"/>
      <c r="F30" s="5"/>
      <c r="G30"/>
      <c r="H30" s="5"/>
    </row>
    <row r="31" spans="1:8" s="54" customFormat="1" ht="12" customHeight="1">
      <c r="A31">
        <v>17</v>
      </c>
      <c r="B31"/>
      <c r="C31"/>
      <c r="D31" s="9" t="s">
        <v>17</v>
      </c>
      <c r="E31"/>
      <c r="F31" s="5"/>
      <c r="G31"/>
      <c r="H31" s="5"/>
    </row>
    <row r="32" spans="1:8" s="54" customFormat="1" ht="12" customHeight="1">
      <c r="A32" s="54">
        <v>18</v>
      </c>
      <c r="B32" s="54">
        <v>2</v>
      </c>
      <c r="C32" s="54">
        <v>734291113</v>
      </c>
      <c r="D32" s="54" t="s">
        <v>46</v>
      </c>
      <c r="E32" s="54" t="s">
        <v>35</v>
      </c>
      <c r="F32" s="55"/>
      <c r="G32" s="54">
        <v>4</v>
      </c>
      <c r="H32" s="55">
        <f aca="true" t="shared" si="1" ref="H32:H38">F32*G32</f>
        <v>0</v>
      </c>
    </row>
    <row r="33" spans="1:8" s="54" customFormat="1" ht="12" customHeight="1">
      <c r="A33" s="54">
        <v>19</v>
      </c>
      <c r="B33" s="54">
        <v>2</v>
      </c>
      <c r="D33" s="54" t="s">
        <v>143</v>
      </c>
      <c r="E33" s="54" t="s">
        <v>35</v>
      </c>
      <c r="F33" s="55"/>
      <c r="G33" s="54">
        <v>2</v>
      </c>
      <c r="H33" s="55">
        <f t="shared" si="1"/>
        <v>0</v>
      </c>
    </row>
    <row r="34" spans="1:8" s="54" customFormat="1" ht="12" customHeight="1">
      <c r="A34" s="54">
        <v>20</v>
      </c>
      <c r="B34" s="54">
        <v>2</v>
      </c>
      <c r="C34" s="54">
        <v>5517400560</v>
      </c>
      <c r="D34" s="54" t="s">
        <v>48</v>
      </c>
      <c r="E34" s="54" t="s">
        <v>35</v>
      </c>
      <c r="F34" s="55"/>
      <c r="G34" s="54">
        <v>2</v>
      </c>
      <c r="H34" s="55">
        <f t="shared" si="1"/>
        <v>0</v>
      </c>
    </row>
    <row r="35" spans="1:8" s="54" customFormat="1" ht="12" customHeight="1">
      <c r="A35" s="54">
        <v>21</v>
      </c>
      <c r="B35" s="54">
        <v>2</v>
      </c>
      <c r="C35" s="54">
        <v>5517400630</v>
      </c>
      <c r="D35" s="54" t="s">
        <v>144</v>
      </c>
      <c r="E35" s="54" t="s">
        <v>35</v>
      </c>
      <c r="F35" s="55"/>
      <c r="G35" s="54">
        <v>2</v>
      </c>
      <c r="H35" s="55">
        <f t="shared" si="1"/>
        <v>0</v>
      </c>
    </row>
    <row r="36" spans="1:8" s="54" customFormat="1" ht="12" customHeight="1">
      <c r="A36" s="54">
        <v>22</v>
      </c>
      <c r="B36" s="54">
        <v>2</v>
      </c>
      <c r="C36" s="54">
        <v>734209112</v>
      </c>
      <c r="D36" s="54" t="s">
        <v>51</v>
      </c>
      <c r="E36" s="54" t="s">
        <v>35</v>
      </c>
      <c r="F36" s="55"/>
      <c r="G36" s="54">
        <v>6</v>
      </c>
      <c r="H36" s="55">
        <f t="shared" si="1"/>
        <v>0</v>
      </c>
    </row>
    <row r="37" spans="1:8" s="54" customFormat="1" ht="12" customHeight="1">
      <c r="A37" s="54">
        <v>23</v>
      </c>
      <c r="B37" s="54">
        <v>2</v>
      </c>
      <c r="C37" s="54">
        <v>734209115</v>
      </c>
      <c r="D37" s="54" t="s">
        <v>53</v>
      </c>
      <c r="E37" s="54" t="s">
        <v>35</v>
      </c>
      <c r="F37" s="55"/>
      <c r="G37" s="54">
        <v>2</v>
      </c>
      <c r="H37" s="55">
        <f t="shared" si="1"/>
        <v>0</v>
      </c>
    </row>
    <row r="38" spans="1:8" s="54" customFormat="1" ht="12" customHeight="1">
      <c r="A38" s="54">
        <v>24</v>
      </c>
      <c r="B38" s="54">
        <v>2</v>
      </c>
      <c r="C38" s="54">
        <v>734209116</v>
      </c>
      <c r="D38" s="54" t="s">
        <v>145</v>
      </c>
      <c r="E38" s="54" t="s">
        <v>35</v>
      </c>
      <c r="F38" s="55"/>
      <c r="G38" s="54">
        <v>2</v>
      </c>
      <c r="H38" s="55">
        <f t="shared" si="1"/>
        <v>0</v>
      </c>
    </row>
    <row r="39" spans="1:8" s="54" customFormat="1" ht="12" customHeight="1" hidden="1">
      <c r="A39" s="5">
        <f>$H$41</f>
        <v>0</v>
      </c>
      <c r="B39" s="5">
        <f>$H$40</f>
        <v>0</v>
      </c>
      <c r="C39"/>
      <c r="D39"/>
      <c r="E39"/>
      <c r="F39" s="5"/>
      <c r="G39"/>
      <c r="H39" s="5"/>
    </row>
    <row r="40" spans="1:8" s="54" customFormat="1" ht="12" customHeight="1">
      <c r="A40">
        <v>25</v>
      </c>
      <c r="B40"/>
      <c r="C40"/>
      <c r="D40" t="s">
        <v>45</v>
      </c>
      <c r="E40"/>
      <c r="F40" s="11">
        <v>0.03</v>
      </c>
      <c r="G40" s="5">
        <f>SUM($H$31:$H$39)</f>
        <v>0</v>
      </c>
      <c r="H40" s="5">
        <f>$F$40*$G$40</f>
        <v>0</v>
      </c>
    </row>
    <row r="41" spans="1:8" s="54" customFormat="1" ht="12" customHeight="1">
      <c r="A41">
        <v>26</v>
      </c>
      <c r="B41"/>
      <c r="C41"/>
      <c r="D41" s="9" t="s">
        <v>29</v>
      </c>
      <c r="E41"/>
      <c r="F41" s="5"/>
      <c r="G41"/>
      <c r="H41" s="10">
        <f>SUM($H$31:$H$40)</f>
        <v>0</v>
      </c>
    </row>
    <row r="42" spans="1:8" s="54" customFormat="1" ht="12" customHeight="1">
      <c r="A42"/>
      <c r="B42"/>
      <c r="C42"/>
      <c r="D42"/>
      <c r="E42"/>
      <c r="F42" s="5"/>
      <c r="G42"/>
      <c r="H42" s="5"/>
    </row>
    <row r="43" spans="1:8" s="54" customFormat="1" ht="12" customHeight="1">
      <c r="A43">
        <v>27</v>
      </c>
      <c r="B43"/>
      <c r="C43"/>
      <c r="D43" s="9" t="s">
        <v>21</v>
      </c>
      <c r="E43"/>
      <c r="F43" s="5"/>
      <c r="G43"/>
      <c r="H43" s="5"/>
    </row>
    <row r="44" spans="1:8" s="54" customFormat="1" ht="12" customHeight="1">
      <c r="A44" s="54">
        <v>28</v>
      </c>
      <c r="B44" s="54">
        <v>7</v>
      </c>
      <c r="C44" s="54">
        <v>733110803</v>
      </c>
      <c r="D44" s="54" t="s">
        <v>146</v>
      </c>
      <c r="E44" s="54" t="s">
        <v>40</v>
      </c>
      <c r="F44" s="55"/>
      <c r="G44" s="54">
        <v>32</v>
      </c>
      <c r="H44" s="55">
        <f>F44*G44</f>
        <v>0</v>
      </c>
    </row>
    <row r="45" spans="1:8" s="54" customFormat="1" ht="12" customHeight="1">
      <c r="A45" s="54">
        <v>29</v>
      </c>
      <c r="B45" s="54">
        <v>7</v>
      </c>
      <c r="C45" s="54">
        <v>733110806</v>
      </c>
      <c r="D45" s="54" t="s">
        <v>41</v>
      </c>
      <c r="E45" s="54" t="s">
        <v>40</v>
      </c>
      <c r="F45" s="55"/>
      <c r="G45" s="54">
        <v>4</v>
      </c>
      <c r="H45" s="55">
        <f>F45*G45</f>
        <v>0</v>
      </c>
    </row>
    <row r="46" spans="1:8" s="54" customFormat="1" ht="12" customHeight="1">
      <c r="A46" s="54">
        <v>30</v>
      </c>
      <c r="B46" s="54">
        <v>7</v>
      </c>
      <c r="C46" s="54">
        <v>733210803</v>
      </c>
      <c r="D46" s="54" t="s">
        <v>147</v>
      </c>
      <c r="E46" s="54" t="s">
        <v>40</v>
      </c>
      <c r="F46" s="55"/>
      <c r="G46" s="54">
        <v>14</v>
      </c>
      <c r="H46" s="55">
        <f>F46*G46</f>
        <v>0</v>
      </c>
    </row>
    <row r="47" spans="1:8" s="54" customFormat="1" ht="12" customHeight="1" hidden="1">
      <c r="A47" s="5">
        <f>$H$48</f>
        <v>0</v>
      </c>
      <c r="B47">
        <f>A9</f>
        <v>0</v>
      </c>
      <c r="C47"/>
      <c r="D47"/>
      <c r="E47"/>
      <c r="F47" s="5"/>
      <c r="G47"/>
      <c r="H47" s="5"/>
    </row>
    <row r="48" spans="1:8" s="54" customFormat="1" ht="12" customHeight="1">
      <c r="A48">
        <v>31</v>
      </c>
      <c r="B48"/>
      <c r="C48"/>
      <c r="D48" s="9" t="s">
        <v>33</v>
      </c>
      <c r="E48"/>
      <c r="F48" s="5"/>
      <c r="G48"/>
      <c r="H48" s="10">
        <f>SUM($H$43:$H$47)</f>
        <v>0</v>
      </c>
    </row>
    <row r="49" spans="1:8" s="54" customFormat="1" ht="12" customHeight="1">
      <c r="A49"/>
      <c r="B49"/>
      <c r="C49"/>
      <c r="D49"/>
      <c r="E49"/>
      <c r="F49" s="5"/>
      <c r="G49"/>
      <c r="H49" s="5"/>
    </row>
    <row r="50" spans="1:8" s="54" customFormat="1" ht="12" customHeight="1">
      <c r="A50">
        <v>32</v>
      </c>
      <c r="B50"/>
      <c r="C50"/>
      <c r="D50" s="9" t="s">
        <v>22</v>
      </c>
      <c r="E50"/>
      <c r="F50" s="5"/>
      <c r="G50"/>
      <c r="H50" s="5"/>
    </row>
    <row r="51" spans="1:8" s="54" customFormat="1" ht="25.5">
      <c r="A51" s="54">
        <v>33</v>
      </c>
      <c r="B51" s="54">
        <v>9</v>
      </c>
      <c r="C51" s="54">
        <v>763139621</v>
      </c>
      <c r="D51" s="67" t="s">
        <v>148</v>
      </c>
      <c r="E51" s="54" t="s">
        <v>37</v>
      </c>
      <c r="F51" s="55"/>
      <c r="G51" s="54">
        <v>24.5</v>
      </c>
      <c r="H51" s="55">
        <f aca="true" t="shared" si="2" ref="H51:H57">F51*G51</f>
        <v>0</v>
      </c>
    </row>
    <row r="52" spans="1:8" s="54" customFormat="1" ht="12" customHeight="1">
      <c r="A52" s="54">
        <v>34</v>
      </c>
      <c r="B52" s="54">
        <v>9</v>
      </c>
      <c r="C52" s="54">
        <v>763135090</v>
      </c>
      <c r="D52" s="67" t="s">
        <v>149</v>
      </c>
      <c r="E52" s="54" t="s">
        <v>37</v>
      </c>
      <c r="F52" s="55"/>
      <c r="G52" s="54">
        <v>24.5</v>
      </c>
      <c r="H52" s="55">
        <f t="shared" si="2"/>
        <v>0</v>
      </c>
    </row>
    <row r="53" spans="1:8" s="54" customFormat="1" ht="12" customHeight="1">
      <c r="A53" s="54">
        <v>35</v>
      </c>
      <c r="B53" s="54">
        <v>9</v>
      </c>
      <c r="C53" s="54">
        <v>971033331</v>
      </c>
      <c r="D53" s="67" t="s">
        <v>150</v>
      </c>
      <c r="E53" s="54" t="s">
        <v>35</v>
      </c>
      <c r="F53" s="55"/>
      <c r="G53" s="54">
        <v>7</v>
      </c>
      <c r="H53" s="55">
        <f t="shared" si="2"/>
        <v>0</v>
      </c>
    </row>
    <row r="54" spans="1:8" s="54" customFormat="1" ht="12" customHeight="1">
      <c r="A54" s="54">
        <v>36</v>
      </c>
      <c r="B54" s="54">
        <v>9</v>
      </c>
      <c r="C54" s="54">
        <v>971033361</v>
      </c>
      <c r="D54" s="67" t="s">
        <v>151</v>
      </c>
      <c r="E54" s="54" t="s">
        <v>35</v>
      </c>
      <c r="F54" s="55"/>
      <c r="G54" s="54">
        <v>6</v>
      </c>
      <c r="H54" s="55">
        <f t="shared" si="2"/>
        <v>0</v>
      </c>
    </row>
    <row r="55" spans="1:8" s="54" customFormat="1" ht="12" customHeight="1">
      <c r="A55" s="54">
        <v>37</v>
      </c>
      <c r="B55" s="54">
        <v>9</v>
      </c>
      <c r="C55" s="54">
        <v>310237241</v>
      </c>
      <c r="D55" s="67" t="s">
        <v>152</v>
      </c>
      <c r="E55" s="54" t="s">
        <v>35</v>
      </c>
      <c r="F55" s="55"/>
      <c r="G55" s="54">
        <v>8</v>
      </c>
      <c r="H55" s="55">
        <f t="shared" si="2"/>
        <v>0</v>
      </c>
    </row>
    <row r="56" spans="1:8" s="54" customFormat="1" ht="12" customHeight="1">
      <c r="A56" s="54">
        <v>38</v>
      </c>
      <c r="B56" s="54">
        <v>9</v>
      </c>
      <c r="C56" s="54">
        <v>784430010</v>
      </c>
      <c r="D56" s="67" t="s">
        <v>153</v>
      </c>
      <c r="E56" s="54" t="s">
        <v>37</v>
      </c>
      <c r="F56" s="55"/>
      <c r="G56" s="54">
        <v>3.5</v>
      </c>
      <c r="H56" s="55">
        <f t="shared" si="2"/>
        <v>0</v>
      </c>
    </row>
    <row r="57" spans="1:8" s="54" customFormat="1" ht="12" customHeight="1">
      <c r="A57" s="54">
        <v>39</v>
      </c>
      <c r="B57" s="54">
        <v>9</v>
      </c>
      <c r="C57" s="54">
        <v>998732101</v>
      </c>
      <c r="D57" s="67" t="s">
        <v>154</v>
      </c>
      <c r="E57" s="54" t="s">
        <v>155</v>
      </c>
      <c r="F57" s="55"/>
      <c r="G57" s="54">
        <v>2.3</v>
      </c>
      <c r="H57" s="55">
        <f t="shared" si="2"/>
        <v>0</v>
      </c>
    </row>
    <row r="58" spans="1:8" s="54" customFormat="1" ht="12" customHeight="1" hidden="1">
      <c r="A58" s="5">
        <f>$H$59</f>
        <v>0</v>
      </c>
      <c r="B58">
        <f>A9</f>
        <v>0</v>
      </c>
      <c r="C58"/>
      <c r="D58"/>
      <c r="E58"/>
      <c r="F58" s="5"/>
      <c r="G58"/>
      <c r="H58" s="5"/>
    </row>
    <row r="59" spans="1:8" s="54" customFormat="1" ht="12" customHeight="1">
      <c r="A59">
        <v>40</v>
      </c>
      <c r="B59"/>
      <c r="C59"/>
      <c r="D59" s="9" t="s">
        <v>156</v>
      </c>
      <c r="E59"/>
      <c r="F59" s="5"/>
      <c r="G59"/>
      <c r="H59" s="10">
        <f>SUM($H$50:$H$58)</f>
        <v>0</v>
      </c>
    </row>
    <row r="60" spans="1:8" s="54" customFormat="1" ht="12" customHeight="1">
      <c r="A60"/>
      <c r="B60"/>
      <c r="C60"/>
      <c r="D60"/>
      <c r="E60"/>
      <c r="F60" s="5"/>
      <c r="G60"/>
      <c r="H60" s="5"/>
    </row>
    <row r="61" spans="1:8" s="54" customFormat="1" ht="12" customHeight="1">
      <c r="A61">
        <v>41</v>
      </c>
      <c r="B61"/>
      <c r="C61"/>
      <c r="D61" s="9" t="s">
        <v>23</v>
      </c>
      <c r="E61"/>
      <c r="F61" s="5"/>
      <c r="G61"/>
      <c r="H61" s="5"/>
    </row>
    <row r="62" spans="1:8" s="54" customFormat="1" ht="12" customHeight="1">
      <c r="A62" s="54">
        <v>42</v>
      </c>
      <c r="B62" s="54">
        <v>10</v>
      </c>
      <c r="C62" s="54">
        <v>733190107</v>
      </c>
      <c r="D62" s="54" t="s">
        <v>39</v>
      </c>
      <c r="E62" s="54" t="s">
        <v>40</v>
      </c>
      <c r="F62" s="55"/>
      <c r="G62" s="54">
        <v>150</v>
      </c>
      <c r="H62" s="55">
        <f>F62*G62</f>
        <v>0</v>
      </c>
    </row>
    <row r="63" spans="1:8" s="54" customFormat="1" ht="12" customHeight="1">
      <c r="A63" s="54">
        <v>43</v>
      </c>
      <c r="B63" s="54">
        <v>10</v>
      </c>
      <c r="C63" s="54">
        <v>735191910</v>
      </c>
      <c r="D63" s="54" t="s">
        <v>36</v>
      </c>
      <c r="E63" s="54" t="s">
        <v>37</v>
      </c>
      <c r="F63" s="55"/>
      <c r="G63" s="54">
        <v>160</v>
      </c>
      <c r="H63" s="55">
        <f>F63*G63</f>
        <v>0</v>
      </c>
    </row>
    <row r="64" spans="1:8" s="54" customFormat="1" ht="12" customHeight="1" hidden="1">
      <c r="A64" s="5">
        <f>$H$65</f>
        <v>0</v>
      </c>
      <c r="B64">
        <f>A9</f>
        <v>0</v>
      </c>
      <c r="C64"/>
      <c r="D64"/>
      <c r="E64"/>
      <c r="F64" s="5"/>
      <c r="G64"/>
      <c r="H64" s="5"/>
    </row>
    <row r="65" spans="1:8" s="54" customFormat="1" ht="12" customHeight="1">
      <c r="A65">
        <v>44</v>
      </c>
      <c r="B65"/>
      <c r="C65"/>
      <c r="D65" s="9" t="s">
        <v>34</v>
      </c>
      <c r="E65"/>
      <c r="F65" s="5"/>
      <c r="G65"/>
      <c r="H65" s="10">
        <f>SUM($H$61:$H$64)</f>
        <v>0</v>
      </c>
    </row>
    <row r="66" spans="1:8" s="54" customFormat="1" ht="12" customHeight="1">
      <c r="A66"/>
      <c r="B66"/>
      <c r="C66"/>
      <c r="D66"/>
      <c r="E66"/>
      <c r="F66" s="5"/>
      <c r="G66"/>
      <c r="H66" s="5"/>
    </row>
    <row r="67" spans="1:8" s="54" customFormat="1" ht="12" customHeight="1" hidden="1">
      <c r="A67"/>
      <c r="B67"/>
      <c r="C67"/>
      <c r="D67"/>
      <c r="E67"/>
      <c r="F67" s="5"/>
      <c r="G67"/>
      <c r="H67" s="5"/>
    </row>
    <row r="68" spans="1:8" s="54" customFormat="1" ht="12" customHeight="1">
      <c r="A68">
        <v>45</v>
      </c>
      <c r="B68"/>
      <c r="C68"/>
      <c r="D68" s="1" t="s">
        <v>26</v>
      </c>
      <c r="E68"/>
      <c r="F68" s="5"/>
      <c r="G68" s="56">
        <f>SUM(H9:H67)/2</f>
        <v>0</v>
      </c>
      <c r="H68" s="56"/>
    </row>
    <row r="69" spans="1:8" s="54" customFormat="1" ht="12" customHeight="1">
      <c r="A69"/>
      <c r="B69"/>
      <c r="C69"/>
      <c r="D69"/>
      <c r="E69"/>
      <c r="F69" s="5"/>
      <c r="G69"/>
      <c r="H69" s="5"/>
    </row>
    <row r="70" spans="1:8" s="54" customFormat="1" ht="12" customHeight="1">
      <c r="A70"/>
      <c r="B70"/>
      <c r="C70"/>
      <c r="D70"/>
      <c r="E70"/>
      <c r="F70" s="5"/>
      <c r="G70"/>
      <c r="H70" s="5"/>
    </row>
    <row r="71" spans="1:8" s="54" customFormat="1" ht="12" customHeight="1">
      <c r="A71"/>
      <c r="B71"/>
      <c r="C71" s="9"/>
      <c r="D71"/>
      <c r="E71"/>
      <c r="F71" s="5"/>
      <c r="G71"/>
      <c r="H71" s="5"/>
    </row>
    <row r="72" spans="1:8" s="54" customFormat="1" ht="12" customHeight="1">
      <c r="A72"/>
      <c r="B72"/>
      <c r="C72"/>
      <c r="D72"/>
      <c r="E72"/>
      <c r="F72" s="5"/>
      <c r="G72"/>
      <c r="H72" s="5"/>
    </row>
    <row r="73" spans="1:8" s="54" customFormat="1" ht="12" customHeight="1" hidden="1">
      <c r="A73"/>
      <c r="B73"/>
      <c r="C73"/>
      <c r="D73"/>
      <c r="E73"/>
      <c r="F73" s="5"/>
      <c r="G73"/>
      <c r="H73" s="5"/>
    </row>
    <row r="74" ht="12" customHeight="1" hidden="1"/>
    <row r="75" ht="12" customHeight="1"/>
    <row r="76" ht="12" customHeight="1"/>
    <row r="77" ht="12" customHeight="1"/>
    <row r="78" ht="12" customHeight="1"/>
    <row r="79" spans="1:8" s="54" customFormat="1" ht="12" customHeight="1">
      <c r="A79"/>
      <c r="B79"/>
      <c r="C79"/>
      <c r="D79"/>
      <c r="E79"/>
      <c r="F79" s="5"/>
      <c r="G79"/>
      <c r="H79" s="5"/>
    </row>
    <row r="80" spans="1:8" s="54" customFormat="1" ht="12" customHeight="1">
      <c r="A80"/>
      <c r="B80"/>
      <c r="C80"/>
      <c r="D80"/>
      <c r="E80"/>
      <c r="F80" s="5"/>
      <c r="G80"/>
      <c r="H80" s="5"/>
    </row>
    <row r="81" spans="1:8" s="54" customFormat="1" ht="12" customHeight="1" hidden="1">
      <c r="A81"/>
      <c r="B81"/>
      <c r="C81"/>
      <c r="D81"/>
      <c r="E81"/>
      <c r="F81" s="5"/>
      <c r="G81"/>
      <c r="H81" s="5"/>
    </row>
    <row r="82" spans="1:8" s="54" customFormat="1" ht="12" customHeight="1">
      <c r="A82"/>
      <c r="B82"/>
      <c r="C82"/>
      <c r="D82"/>
      <c r="E82"/>
      <c r="F82" s="5"/>
      <c r="G82"/>
      <c r="H82" s="5"/>
    </row>
    <row r="83" spans="1:8" s="54" customFormat="1" ht="12" customHeight="1" hidden="1">
      <c r="A83"/>
      <c r="B83"/>
      <c r="C83"/>
      <c r="D83"/>
      <c r="E83"/>
      <c r="F83" s="5"/>
      <c r="G83"/>
      <c r="H83" s="5"/>
    </row>
    <row r="84" spans="1:8" s="54" customFormat="1" ht="12" customHeight="1">
      <c r="A84"/>
      <c r="B84"/>
      <c r="C84"/>
      <c r="D84"/>
      <c r="E84"/>
      <c r="F84" s="5"/>
      <c r="G84"/>
      <c r="H84" s="5"/>
    </row>
    <row r="85" spans="1:8" s="54" customFormat="1" ht="12" customHeight="1">
      <c r="A85"/>
      <c r="B85"/>
      <c r="C85"/>
      <c r="D85"/>
      <c r="E85"/>
      <c r="F85" s="5"/>
      <c r="G85"/>
      <c r="H85" s="5"/>
    </row>
    <row r="86" spans="1:8" s="54" customFormat="1" ht="12" customHeight="1">
      <c r="A86"/>
      <c r="B86"/>
      <c r="C86"/>
      <c r="D86"/>
      <c r="E86"/>
      <c r="F86" s="5"/>
      <c r="G86"/>
      <c r="H86" s="5"/>
    </row>
    <row r="87" spans="1:8" s="54" customFormat="1" ht="12" customHeight="1" hidden="1">
      <c r="A87"/>
      <c r="B87"/>
      <c r="C87"/>
      <c r="D87"/>
      <c r="E87"/>
      <c r="F87" s="5"/>
      <c r="G87"/>
      <c r="H87" s="5"/>
    </row>
    <row r="88" ht="12" customHeight="1" hidden="1"/>
    <row r="89" ht="12" customHeight="1" hidden="1"/>
    <row r="90" ht="12" customHeight="1"/>
    <row r="91" ht="12" customHeight="1"/>
    <row r="92" ht="12" customHeight="1" hidden="1"/>
    <row r="93" spans="1:8" s="54" customFormat="1" ht="12" customHeight="1">
      <c r="A93"/>
      <c r="B93"/>
      <c r="C93"/>
      <c r="D93"/>
      <c r="E93"/>
      <c r="F93" s="5"/>
      <c r="G93"/>
      <c r="H93" s="5"/>
    </row>
    <row r="94" spans="1:8" s="54" customFormat="1" ht="12" customHeight="1">
      <c r="A94"/>
      <c r="B94"/>
      <c r="C94"/>
      <c r="D94"/>
      <c r="E94"/>
      <c r="F94" s="5"/>
      <c r="G94"/>
      <c r="H94" s="5"/>
    </row>
    <row r="95" spans="1:8" s="54" customFormat="1" ht="12" customHeight="1" hidden="1">
      <c r="A95"/>
      <c r="B95"/>
      <c r="C95"/>
      <c r="D95"/>
      <c r="E95"/>
      <c r="F95" s="5"/>
      <c r="G95"/>
      <c r="H95" s="5"/>
    </row>
    <row r="96" ht="12" customHeight="1" hidden="1"/>
    <row r="97" ht="12" customHeight="1" hidden="1"/>
    <row r="98" ht="12" customHeight="1"/>
    <row r="99" ht="12" customHeight="1"/>
    <row r="100" ht="12" customHeight="1"/>
    <row r="101" spans="1:8" s="54" customFormat="1" ht="12" customHeight="1">
      <c r="A101"/>
      <c r="B101"/>
      <c r="C101"/>
      <c r="D101"/>
      <c r="E101"/>
      <c r="F101" s="5"/>
      <c r="G101"/>
      <c r="H101" s="5"/>
    </row>
    <row r="102" ht="12" customHeight="1" hidden="1"/>
    <row r="103" ht="12" customHeight="1"/>
    <row r="104" ht="12" customHeight="1"/>
    <row r="105" ht="12" customHeight="1" hidden="1"/>
    <row r="106" spans="1:8" s="54" customFormat="1" ht="12" customHeight="1">
      <c r="A106"/>
      <c r="B106"/>
      <c r="C106"/>
      <c r="D106"/>
      <c r="E106"/>
      <c r="F106" s="5"/>
      <c r="G106"/>
      <c r="H106" s="5"/>
    </row>
    <row r="107" spans="1:8" s="54" customFormat="1" ht="12" customHeight="1" hidden="1">
      <c r="A107"/>
      <c r="B107"/>
      <c r="C107"/>
      <c r="D107"/>
      <c r="E107"/>
      <c r="F107" s="5"/>
      <c r="G107"/>
      <c r="H107" s="5"/>
    </row>
    <row r="108" spans="1:8" s="54" customFormat="1" ht="12" customHeight="1">
      <c r="A108"/>
      <c r="B108"/>
      <c r="C108"/>
      <c r="D108"/>
      <c r="E108"/>
      <c r="F108" s="5"/>
      <c r="G108"/>
      <c r="H108" s="5"/>
    </row>
    <row r="109" spans="1:8" s="54" customFormat="1" ht="12" customHeight="1">
      <c r="A109"/>
      <c r="B109"/>
      <c r="C109"/>
      <c r="D109"/>
      <c r="E109"/>
      <c r="F109" s="5"/>
      <c r="G109"/>
      <c r="H109" s="5"/>
    </row>
    <row r="110" spans="1:8" s="54" customFormat="1" ht="12" customHeight="1">
      <c r="A110"/>
      <c r="B110"/>
      <c r="C110"/>
      <c r="D110"/>
      <c r="E110"/>
      <c r="F110" s="5"/>
      <c r="G110"/>
      <c r="H110" s="5"/>
    </row>
    <row r="111" spans="1:8" s="54" customFormat="1" ht="12" customHeight="1">
      <c r="A111"/>
      <c r="B111"/>
      <c r="C111"/>
      <c r="D111"/>
      <c r="E111"/>
      <c r="F111" s="5"/>
      <c r="G111"/>
      <c r="H111" s="5"/>
    </row>
    <row r="112" ht="12" customHeight="1" hidden="1"/>
    <row r="113" ht="12" customHeight="1"/>
    <row r="114" ht="12" customHeight="1"/>
    <row r="115" ht="12" customHeight="1" hidden="1"/>
    <row r="116" ht="12" customHeight="1"/>
    <row r="117" spans="1:8" s="54" customFormat="1" ht="12" customHeight="1" hidden="1">
      <c r="A117"/>
      <c r="B117"/>
      <c r="C117"/>
      <c r="D117"/>
      <c r="E117"/>
      <c r="F117" s="5"/>
      <c r="G117"/>
      <c r="H117" s="5"/>
    </row>
    <row r="118" spans="1:8" s="54" customFormat="1" ht="12" customHeight="1">
      <c r="A118"/>
      <c r="B118"/>
      <c r="C118"/>
      <c r="D118"/>
      <c r="E118"/>
      <c r="F118" s="5"/>
      <c r="G118"/>
      <c r="H118" s="5"/>
    </row>
    <row r="119" spans="1:8" s="54" customFormat="1" ht="12" customHeight="1">
      <c r="A119"/>
      <c r="B119"/>
      <c r="C119"/>
      <c r="D119"/>
      <c r="E119"/>
      <c r="F119" s="5"/>
      <c r="G119"/>
      <c r="H119" s="5"/>
    </row>
    <row r="120" spans="1:8" s="54" customFormat="1" ht="12" customHeight="1">
      <c r="A120"/>
      <c r="B120"/>
      <c r="C120"/>
      <c r="D120"/>
      <c r="E120"/>
      <c r="F120" s="5"/>
      <c r="G120"/>
      <c r="H120" s="5"/>
    </row>
    <row r="121" spans="1:8" s="54" customFormat="1" ht="12" customHeight="1">
      <c r="A121"/>
      <c r="B121"/>
      <c r="C121"/>
      <c r="D121"/>
      <c r="E121"/>
      <c r="F121" s="5"/>
      <c r="G121"/>
      <c r="H121" s="5"/>
    </row>
    <row r="122" ht="12" customHeight="1" hidden="1"/>
    <row r="123" ht="12" customHeight="1"/>
    <row r="124" ht="12" customHeight="1"/>
    <row r="125" ht="12" customHeight="1" hidden="1"/>
    <row r="126" spans="1:8" s="54" customFormat="1" ht="12" customHeight="1">
      <c r="A126"/>
      <c r="B126"/>
      <c r="C126"/>
      <c r="D126"/>
      <c r="E126"/>
      <c r="F126" s="5"/>
      <c r="G126"/>
      <c r="H126" s="5"/>
    </row>
    <row r="127" spans="1:8" s="54" customFormat="1" ht="12" customHeight="1">
      <c r="A127"/>
      <c r="B127"/>
      <c r="C127"/>
      <c r="D127"/>
      <c r="E127"/>
      <c r="F127" s="5"/>
      <c r="G127"/>
      <c r="H127" s="5"/>
    </row>
    <row r="128" spans="1:8" s="54" customFormat="1" ht="12" customHeight="1">
      <c r="A128"/>
      <c r="B128"/>
      <c r="C128"/>
      <c r="D128"/>
      <c r="E128"/>
      <c r="F128" s="5"/>
      <c r="G128"/>
      <c r="H128" s="5"/>
    </row>
    <row r="129" spans="1:8" s="54" customFormat="1" ht="12" customHeight="1">
      <c r="A129"/>
      <c r="B129"/>
      <c r="C129"/>
      <c r="D129"/>
      <c r="E129"/>
      <c r="F129" s="5"/>
      <c r="G129"/>
      <c r="H129" s="5"/>
    </row>
    <row r="130" spans="1:8" s="54" customFormat="1" ht="12" customHeight="1">
      <c r="A130"/>
      <c r="B130"/>
      <c r="C130"/>
      <c r="D130"/>
      <c r="E130"/>
      <c r="F130" s="5"/>
      <c r="G130"/>
      <c r="H130" s="5"/>
    </row>
    <row r="131" spans="1:8" s="54" customFormat="1" ht="12" customHeight="1">
      <c r="A131"/>
      <c r="B131"/>
      <c r="C131"/>
      <c r="D131"/>
      <c r="E131"/>
      <c r="F131" s="5"/>
      <c r="G131"/>
      <c r="H131" s="5"/>
    </row>
    <row r="132" ht="12" customHeight="1" hidden="1"/>
    <row r="133" ht="12" customHeight="1"/>
    <row r="134" ht="12" customHeight="1"/>
    <row r="135" ht="12" customHeight="1"/>
    <row r="136" spans="1:8" s="54" customFormat="1" ht="12" customHeight="1">
      <c r="A136"/>
      <c r="B136"/>
      <c r="C136"/>
      <c r="D136"/>
      <c r="E136"/>
      <c r="F136" s="5"/>
      <c r="G136"/>
      <c r="H136" s="5"/>
    </row>
    <row r="137" spans="1:8" s="54" customFormat="1" ht="12" customHeight="1">
      <c r="A137"/>
      <c r="B137"/>
      <c r="C137"/>
      <c r="D137"/>
      <c r="E137"/>
      <c r="F137" s="5"/>
      <c r="G137"/>
      <c r="H137" s="5"/>
    </row>
    <row r="138" ht="12" customHeight="1"/>
    <row r="139" ht="12" customHeight="1"/>
    <row r="140" ht="12" customHeight="1"/>
    <row r="141" ht="12" customHeight="1"/>
    <row r="142" ht="12" customHeight="1"/>
    <row r="143" ht="12" customHeight="1" hidden="1"/>
    <row r="144" ht="12" customHeight="1"/>
    <row r="145" ht="12" customHeight="1"/>
    <row r="146" ht="12" customHeight="1"/>
    <row r="147" ht="12" customHeight="1"/>
    <row r="148" spans="1:8" s="7" customFormat="1" ht="12" customHeight="1">
      <c r="A148"/>
      <c r="B148"/>
      <c r="C148"/>
      <c r="D148"/>
      <c r="E148"/>
      <c r="F148" s="5"/>
      <c r="G148"/>
      <c r="H148" s="5"/>
    </row>
    <row r="149" spans="1:8" s="7" customFormat="1" ht="12" customHeight="1">
      <c r="A149"/>
      <c r="B149"/>
      <c r="C149"/>
      <c r="D149"/>
      <c r="E149"/>
      <c r="F149" s="5"/>
      <c r="G149"/>
      <c r="H149" s="5"/>
    </row>
    <row r="150" ht="12" customHeight="1"/>
    <row r="151" ht="12" customHeight="1"/>
    <row r="152" ht="12" customHeight="1"/>
    <row r="153" ht="12" customHeight="1"/>
    <row r="154" ht="12" customHeight="1"/>
    <row r="155" spans="1:8" s="7" customFormat="1" ht="12" customHeight="1">
      <c r="A155"/>
      <c r="B155"/>
      <c r="C155"/>
      <c r="D155"/>
      <c r="E155"/>
      <c r="F155" s="5"/>
      <c r="G155"/>
      <c r="H155" s="5"/>
    </row>
    <row r="156" spans="1:8" s="7" customFormat="1" ht="12" customHeight="1">
      <c r="A156"/>
      <c r="B156"/>
      <c r="C156"/>
      <c r="D156"/>
      <c r="E156"/>
      <c r="F156" s="5"/>
      <c r="G156"/>
      <c r="H156" s="5"/>
    </row>
    <row r="157" ht="12" customHeight="1" hidden="1"/>
    <row r="158" ht="12" customHeight="1"/>
    <row r="159" ht="12" customHeight="1"/>
    <row r="160" ht="12" customHeight="1"/>
    <row r="161" ht="12" customHeight="1"/>
    <row r="162" spans="1:8" s="7" customFormat="1" ht="12" customHeight="1">
      <c r="A162"/>
      <c r="B162"/>
      <c r="C162"/>
      <c r="D162"/>
      <c r="E162"/>
      <c r="F162" s="5"/>
      <c r="G162"/>
      <c r="H162" s="5"/>
    </row>
    <row r="163" spans="1:8" s="7" customFormat="1" ht="12" customHeight="1">
      <c r="A163"/>
      <c r="B163"/>
      <c r="C163"/>
      <c r="D163"/>
      <c r="E163"/>
      <c r="F163" s="5"/>
      <c r="G163"/>
      <c r="H163" s="5"/>
    </row>
    <row r="164" ht="12" customHeight="1" hidden="1"/>
    <row r="165" ht="12" customHeight="1"/>
    <row r="166" ht="12" customHeight="1"/>
    <row r="167" ht="12" customHeight="1"/>
    <row r="168" ht="12" customHeight="1"/>
    <row r="169" spans="1:8" s="7" customFormat="1" ht="12" customHeight="1">
      <c r="A169"/>
      <c r="B169"/>
      <c r="C169"/>
      <c r="D169"/>
      <c r="E169"/>
      <c r="F169" s="5"/>
      <c r="G169"/>
      <c r="H169" s="5"/>
    </row>
    <row r="170" ht="12" customHeight="1"/>
    <row r="171" ht="12" customHeight="1"/>
    <row r="172" ht="12" customHeight="1"/>
    <row r="173" ht="12" customHeight="1"/>
    <row r="174" ht="12" customHeight="1"/>
    <row r="175" spans="1:8" s="7" customFormat="1" ht="12" customHeight="1">
      <c r="A175"/>
      <c r="B175"/>
      <c r="C175"/>
      <c r="D175"/>
      <c r="E175"/>
      <c r="F175" s="5"/>
      <c r="G175"/>
      <c r="H175" s="5"/>
    </row>
    <row r="176" spans="1:8" s="7" customFormat="1" ht="12" customHeight="1">
      <c r="A176"/>
      <c r="B176"/>
      <c r="C176"/>
      <c r="D176"/>
      <c r="E176"/>
      <c r="F176" s="5"/>
      <c r="G176"/>
      <c r="H176" s="5"/>
    </row>
    <row r="177" ht="12" customHeight="1" hidden="1"/>
    <row r="178" ht="12" customHeight="1"/>
    <row r="179" ht="12" customHeight="1"/>
    <row r="180" ht="12" customHeight="1"/>
    <row r="181" ht="12" customHeight="1"/>
    <row r="182" spans="1:8" s="7" customFormat="1" ht="12" customHeight="1">
      <c r="A182"/>
      <c r="B182"/>
      <c r="C182"/>
      <c r="D182"/>
      <c r="E182"/>
      <c r="F182" s="5"/>
      <c r="G182"/>
      <c r="H182" s="5"/>
    </row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spans="1:8" s="7" customFormat="1" ht="12" customHeight="1">
      <c r="A193"/>
      <c r="B193"/>
      <c r="C193"/>
      <c r="D193"/>
      <c r="E193"/>
      <c r="F193" s="5"/>
      <c r="G193"/>
      <c r="H193" s="5"/>
    </row>
    <row r="194" spans="1:8" s="7" customFormat="1" ht="12" customHeight="1">
      <c r="A194"/>
      <c r="B194"/>
      <c r="C194"/>
      <c r="D194"/>
      <c r="E194"/>
      <c r="F194" s="5"/>
      <c r="G194"/>
      <c r="H194" s="5"/>
    </row>
    <row r="195" ht="12" customHeight="1" hidden="1"/>
    <row r="196" ht="12" customHeight="1"/>
    <row r="197" ht="12" customHeight="1"/>
    <row r="198" ht="12" customHeight="1"/>
    <row r="199" ht="12" customHeight="1"/>
    <row r="200" spans="1:8" s="7" customFormat="1" ht="12" customHeight="1">
      <c r="A200"/>
      <c r="B200"/>
      <c r="C200"/>
      <c r="D200"/>
      <c r="E200"/>
      <c r="F200" s="5"/>
      <c r="G200"/>
      <c r="H200" s="5"/>
    </row>
    <row r="201" spans="1:8" s="7" customFormat="1" ht="12" customHeight="1">
      <c r="A201"/>
      <c r="B201"/>
      <c r="C201"/>
      <c r="D201"/>
      <c r="E201"/>
      <c r="F201" s="5"/>
      <c r="G201"/>
      <c r="H201" s="5"/>
    </row>
    <row r="202" ht="12" customHeight="1" hidden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 hidden="1"/>
    <row r="218" ht="12" customHeight="1"/>
    <row r="219" ht="12" customHeight="1"/>
    <row r="220" ht="12" customHeight="1"/>
    <row r="221" ht="12" customHeight="1"/>
    <row r="222" ht="12" customHeight="1" hidden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 hidden="1"/>
    <row r="233" ht="12" customHeight="1"/>
    <row r="234" ht="12" customHeight="1"/>
    <row r="235" ht="12" customHeight="1"/>
    <row r="236" ht="12" customHeight="1"/>
    <row r="237" ht="12" customHeight="1" hidden="1"/>
    <row r="238" ht="12" customHeight="1"/>
    <row r="239" ht="12" customHeight="1"/>
    <row r="240" ht="12" customHeight="1"/>
    <row r="241" ht="12" customHeight="1"/>
    <row r="242" ht="12" customHeight="1"/>
    <row r="243" ht="12" customHeight="1" hidden="1"/>
    <row r="244" ht="12" customHeight="1"/>
    <row r="245" ht="12" customHeight="1"/>
    <row r="246" ht="12" customHeight="1"/>
    <row r="247" ht="12" customHeight="1"/>
    <row r="248" ht="12" customHeight="1" hidden="1"/>
    <row r="249" ht="12" customHeight="1"/>
    <row r="250" ht="12" customHeight="1"/>
    <row r="251" ht="12" customHeight="1"/>
    <row r="252" ht="12" customHeight="1"/>
    <row r="253" spans="1:8" s="7" customFormat="1" ht="12" customHeight="1">
      <c r="A253"/>
      <c r="B253"/>
      <c r="C253"/>
      <c r="D253"/>
      <c r="E253"/>
      <c r="F253" s="5"/>
      <c r="G253"/>
      <c r="H253" s="5"/>
    </row>
    <row r="254" spans="1:8" s="7" customFormat="1" ht="12" customHeight="1">
      <c r="A254"/>
      <c r="B254"/>
      <c r="C254"/>
      <c r="D254"/>
      <c r="E254"/>
      <c r="F254" s="5"/>
      <c r="G254"/>
      <c r="H254" s="5"/>
    </row>
    <row r="255" ht="12" customHeight="1" hidden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5" spans="1:8" s="7" customFormat="1" ht="12" customHeight="1">
      <c r="A265"/>
      <c r="B265"/>
      <c r="C265"/>
      <c r="D265"/>
      <c r="E265"/>
      <c r="F265" s="5"/>
      <c r="G265"/>
      <c r="H265" s="5"/>
    </row>
    <row r="266" ht="12" customHeight="1" hidden="1"/>
    <row r="267" ht="12" customHeight="1"/>
    <row r="268" ht="12" customHeight="1"/>
    <row r="269" ht="12" customHeight="1"/>
    <row r="270" ht="12" customHeight="1"/>
    <row r="271" spans="1:8" s="7" customFormat="1" ht="12" customHeight="1">
      <c r="A271"/>
      <c r="B271"/>
      <c r="C271"/>
      <c r="D271"/>
      <c r="E271"/>
      <c r="F271" s="5"/>
      <c r="G271"/>
      <c r="H271" s="5"/>
    </row>
    <row r="272" ht="12" customHeight="1" hidden="1"/>
    <row r="273" ht="12" customHeight="1"/>
    <row r="274" ht="12" customHeight="1"/>
    <row r="275" ht="12" customHeight="1"/>
    <row r="277" spans="1:8" s="7" customFormat="1" ht="12" customHeight="1">
      <c r="A277"/>
      <c r="B277"/>
      <c r="C277"/>
      <c r="D277"/>
      <c r="E277"/>
      <c r="F277" s="5"/>
      <c r="G277"/>
      <c r="H277" s="5"/>
    </row>
    <row r="278" ht="12" customHeight="1" hidden="1"/>
    <row r="279" ht="12" customHeight="1"/>
    <row r="280" ht="12" customHeight="1"/>
    <row r="281" ht="12" customHeight="1"/>
    <row r="282" ht="12" customHeight="1"/>
    <row r="283" ht="12" customHeight="1" hidden="1"/>
    <row r="284" ht="12" customHeight="1"/>
    <row r="285" ht="12" customHeight="1"/>
    <row r="286" ht="12" customHeight="1"/>
    <row r="287" ht="12" customHeight="1"/>
    <row r="288" ht="12" customHeight="1" hidden="1"/>
    <row r="289" ht="12" customHeight="1"/>
    <row r="290" ht="12" customHeight="1"/>
    <row r="291" ht="12" customHeight="1"/>
    <row r="292" ht="12" customHeight="1"/>
    <row r="293" ht="12" customHeight="1" hidden="1"/>
    <row r="294" ht="12" customHeight="1"/>
    <row r="295" ht="12" customHeight="1"/>
    <row r="296" ht="12" customHeight="1"/>
    <row r="297" ht="12" customHeight="1"/>
    <row r="298" ht="12" customHeight="1" hidden="1"/>
    <row r="299" ht="12" customHeight="1"/>
    <row r="300" ht="12" customHeight="1"/>
    <row r="301" ht="12" customHeight="1"/>
    <row r="302" ht="12" customHeight="1"/>
    <row r="303" ht="12" customHeight="1" hidden="1"/>
    <row r="304" ht="12" customHeight="1"/>
    <row r="305" ht="12" customHeight="1"/>
    <row r="306" ht="12" customHeight="1"/>
    <row r="307" ht="12" customHeight="1"/>
    <row r="308" ht="12" customHeight="1" hidden="1"/>
    <row r="309" ht="12" customHeight="1"/>
    <row r="310" ht="12" customHeight="1"/>
    <row r="311" ht="12" customHeight="1"/>
    <row r="312" ht="12" customHeight="1"/>
    <row r="313" ht="12" customHeight="1" hidden="1"/>
    <row r="314" ht="12" customHeight="1"/>
    <row r="315" ht="12" customHeight="1"/>
    <row r="316" ht="12" customHeight="1"/>
    <row r="317" ht="12" customHeight="1"/>
    <row r="318" ht="12" customHeight="1" hidden="1"/>
    <row r="319" ht="12" customHeight="1"/>
    <row r="320" ht="12" customHeight="1"/>
    <row r="321" ht="12" customHeight="1"/>
    <row r="322" ht="12" customHeight="1"/>
    <row r="323" spans="1:8" s="7" customFormat="1" ht="12" customHeight="1">
      <c r="A323"/>
      <c r="B323"/>
      <c r="C323"/>
      <c r="D323"/>
      <c r="E323"/>
      <c r="F323" s="5"/>
      <c r="G323"/>
      <c r="H323" s="5"/>
    </row>
    <row r="324" spans="1:8" s="7" customFormat="1" ht="12" customHeight="1">
      <c r="A324"/>
      <c r="B324"/>
      <c r="C324"/>
      <c r="D324"/>
      <c r="E324"/>
      <c r="F324" s="5"/>
      <c r="G324"/>
      <c r="H324" s="5"/>
    </row>
    <row r="325" ht="12" customHeight="1" hidden="1"/>
    <row r="326" ht="12" customHeight="1"/>
    <row r="327" ht="12" customHeight="1"/>
    <row r="328" ht="12" customHeight="1"/>
    <row r="329" ht="12" customHeight="1"/>
    <row r="330" ht="12" customHeight="1" hidden="1"/>
    <row r="331" ht="12" customHeight="1"/>
    <row r="332" ht="12" customHeight="1"/>
    <row r="333" ht="12" customHeight="1"/>
    <row r="334" ht="12" customHeight="1"/>
    <row r="335" ht="12" customHeight="1" hidden="1"/>
    <row r="336" ht="12" customHeight="1"/>
    <row r="337" ht="12" customHeight="1"/>
    <row r="338" ht="12" customHeight="1"/>
    <row r="339" ht="12" customHeight="1"/>
    <row r="340" ht="12" customHeight="1" hidden="1"/>
    <row r="341" ht="12" customHeight="1"/>
    <row r="342" ht="12" customHeight="1"/>
    <row r="343" ht="12" customHeight="1"/>
    <row r="344" ht="12" customHeight="1"/>
    <row r="345" ht="12" customHeight="1" hidden="1"/>
    <row r="346" ht="12" customHeight="1"/>
    <row r="347" ht="12" customHeight="1"/>
    <row r="348" ht="12" customHeight="1"/>
    <row r="349" ht="12" customHeight="1"/>
    <row r="350" ht="12" customHeight="1" hidden="1"/>
    <row r="351" ht="12" customHeight="1"/>
    <row r="352" ht="12" customHeight="1"/>
    <row r="353" ht="12" customHeight="1"/>
    <row r="354" ht="12" customHeight="1"/>
    <row r="355" ht="12" customHeight="1" hidden="1"/>
    <row r="356" ht="12" customHeight="1"/>
    <row r="357" ht="12" customHeight="1"/>
    <row r="358" ht="12" customHeight="1"/>
  </sheetData>
  <sheetProtection/>
  <mergeCells count="1">
    <mergeCell ref="G68:H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9"/>
  <sheetViews>
    <sheetView zoomScalePageLayoutView="0" workbookViewId="0" topLeftCell="A7">
      <selection activeCell="J21" sqref="J21"/>
    </sheetView>
  </sheetViews>
  <sheetFormatPr defaultColWidth="9.00390625" defaultRowHeight="12.75"/>
  <cols>
    <col min="1" max="2" width="3.75390625" style="0" customWidth="1"/>
    <col min="3" max="3" width="11.00390625" style="0" customWidth="1"/>
    <col min="4" max="4" width="42.875" style="0" customWidth="1"/>
    <col min="5" max="5" width="4.00390625" style="0" customWidth="1"/>
    <col min="6" max="6" width="7.875" style="5" customWidth="1"/>
    <col min="7" max="7" width="7.125" style="0" customWidth="1"/>
    <col min="8" max="8" width="8.375" style="5" customWidth="1"/>
  </cols>
  <sheetData>
    <row r="1" spans="1:8" ht="18">
      <c r="A1" s="2" t="s">
        <v>2</v>
      </c>
      <c r="F1"/>
      <c r="H1"/>
    </row>
    <row r="2" spans="1:8" ht="12.75">
      <c r="A2" s="1" t="s">
        <v>3</v>
      </c>
      <c r="C2" s="1" t="s">
        <v>216</v>
      </c>
      <c r="F2"/>
      <c r="H2"/>
    </row>
    <row r="3" spans="1:8" ht="12.75">
      <c r="A3" s="1" t="s">
        <v>4</v>
      </c>
      <c r="C3" s="1" t="s">
        <v>219</v>
      </c>
      <c r="F3"/>
      <c r="H3"/>
    </row>
    <row r="4" spans="1:8" ht="12.75">
      <c r="A4" t="s">
        <v>14</v>
      </c>
      <c r="C4" t="s">
        <v>13</v>
      </c>
      <c r="F4"/>
      <c r="H4"/>
    </row>
    <row r="5" spans="1:8" ht="12.75">
      <c r="A5" t="s">
        <v>15</v>
      </c>
      <c r="C5" t="s">
        <v>27</v>
      </c>
      <c r="F5"/>
      <c r="G5" s="8"/>
      <c r="H5"/>
    </row>
    <row r="6" spans="1:8" ht="12.75">
      <c r="A6" s="3"/>
      <c r="B6" s="3"/>
      <c r="C6" s="3"/>
      <c r="D6" s="3"/>
      <c r="E6" s="3"/>
      <c r="F6" s="3"/>
      <c r="H6" s="3"/>
    </row>
    <row r="7" spans="1:8" ht="22.5">
      <c r="A7" s="4" t="s">
        <v>5</v>
      </c>
      <c r="B7" s="4" t="s">
        <v>12</v>
      </c>
      <c r="C7" s="4" t="s">
        <v>11</v>
      </c>
      <c r="D7" s="4" t="s">
        <v>6</v>
      </c>
      <c r="E7" s="4" t="s">
        <v>7</v>
      </c>
      <c r="F7" s="70" t="s">
        <v>9</v>
      </c>
      <c r="G7" s="70" t="s">
        <v>8</v>
      </c>
      <c r="H7" s="70" t="s">
        <v>10</v>
      </c>
    </row>
    <row r="8" spans="1:8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3.5" customHeight="1" hidden="1">
      <c r="A9" s="6"/>
      <c r="B9" s="6"/>
      <c r="C9" s="6"/>
      <c r="D9" s="6"/>
      <c r="E9" s="6"/>
      <c r="F9" s="6"/>
      <c r="G9" s="6"/>
      <c r="H9" s="6"/>
    </row>
    <row r="10" ht="12" customHeight="1"/>
    <row r="11" spans="1:4" ht="12" customHeight="1">
      <c r="A11">
        <v>1</v>
      </c>
      <c r="D11" s="9" t="s">
        <v>16</v>
      </c>
    </row>
    <row r="12" spans="1:8" s="54" customFormat="1" ht="25.5" customHeight="1">
      <c r="A12" s="54">
        <v>2</v>
      </c>
      <c r="B12" s="54">
        <v>1</v>
      </c>
      <c r="D12" s="66" t="s">
        <v>250</v>
      </c>
      <c r="E12" s="54" t="s">
        <v>35</v>
      </c>
      <c r="F12" s="55"/>
      <c r="G12" s="54">
        <v>1</v>
      </c>
      <c r="H12" s="55">
        <f aca="true" t="shared" si="0" ref="H12:H17">F12*G12</f>
        <v>0</v>
      </c>
    </row>
    <row r="13" spans="1:8" s="54" customFormat="1" ht="24" customHeight="1">
      <c r="A13" s="54">
        <v>3</v>
      </c>
      <c r="B13" s="54">
        <v>1</v>
      </c>
      <c r="C13" s="54">
        <v>6625101</v>
      </c>
      <c r="D13" s="66" t="s">
        <v>251</v>
      </c>
      <c r="E13" s="54" t="s">
        <v>35</v>
      </c>
      <c r="F13" s="55"/>
      <c r="G13" s="54">
        <v>1</v>
      </c>
      <c r="H13" s="55">
        <f t="shared" si="0"/>
        <v>0</v>
      </c>
    </row>
    <row r="14" spans="1:8" s="54" customFormat="1" ht="12" customHeight="1">
      <c r="A14" s="54">
        <v>4</v>
      </c>
      <c r="B14" s="54">
        <v>1</v>
      </c>
      <c r="C14" s="54">
        <v>998732101</v>
      </c>
      <c r="D14" s="54" t="s">
        <v>154</v>
      </c>
      <c r="E14" s="54" t="s">
        <v>155</v>
      </c>
      <c r="F14" s="55"/>
      <c r="G14" s="54">
        <v>0.9</v>
      </c>
      <c r="H14" s="55">
        <f t="shared" si="0"/>
        <v>0</v>
      </c>
    </row>
    <row r="15" spans="1:8" s="54" customFormat="1" ht="12" customHeight="1">
      <c r="A15" s="54">
        <v>5</v>
      </c>
      <c r="B15" s="54">
        <v>1</v>
      </c>
      <c r="C15" s="54">
        <v>732331090</v>
      </c>
      <c r="D15" s="54" t="s">
        <v>157</v>
      </c>
      <c r="E15" s="54" t="s">
        <v>35</v>
      </c>
      <c r="F15" s="55"/>
      <c r="G15" s="54">
        <v>1</v>
      </c>
      <c r="H15" s="55">
        <f t="shared" si="0"/>
        <v>0</v>
      </c>
    </row>
    <row r="16" spans="1:8" s="54" customFormat="1" ht="12" customHeight="1">
      <c r="A16" s="54">
        <v>6</v>
      </c>
      <c r="B16" s="54">
        <v>1</v>
      </c>
      <c r="C16" s="54">
        <v>732219315</v>
      </c>
      <c r="D16" s="54" t="s">
        <v>158</v>
      </c>
      <c r="E16" s="54" t="s">
        <v>44</v>
      </c>
      <c r="F16" s="55"/>
      <c r="G16" s="54">
        <v>1</v>
      </c>
      <c r="H16" s="55">
        <f t="shared" si="0"/>
        <v>0</v>
      </c>
    </row>
    <row r="17" spans="1:8" s="54" customFormat="1" ht="12" customHeight="1">
      <c r="A17" s="54">
        <v>7</v>
      </c>
      <c r="B17" s="54">
        <v>1</v>
      </c>
      <c r="C17" s="54">
        <v>731261070</v>
      </c>
      <c r="D17" s="54" t="s">
        <v>159</v>
      </c>
      <c r="E17" s="54" t="s">
        <v>35</v>
      </c>
      <c r="F17" s="55"/>
      <c r="G17" s="54">
        <v>1</v>
      </c>
      <c r="H17" s="55">
        <f t="shared" si="0"/>
        <v>0</v>
      </c>
    </row>
    <row r="18" spans="1:2" ht="12" customHeight="1" hidden="1">
      <c r="A18" s="5">
        <f>$H$20</f>
        <v>0</v>
      </c>
      <c r="B18" s="5">
        <f>$H$19</f>
        <v>0</v>
      </c>
    </row>
    <row r="19" spans="1:8" ht="12" customHeight="1">
      <c r="A19">
        <v>8</v>
      </c>
      <c r="D19" t="s">
        <v>45</v>
      </c>
      <c r="F19" s="11">
        <v>0.01</v>
      </c>
      <c r="G19" s="5">
        <f>SUM($H$11:$H$18)</f>
        <v>0</v>
      </c>
      <c r="H19" s="5">
        <f>$F$19*$G$19</f>
        <v>0</v>
      </c>
    </row>
    <row r="20" spans="1:8" ht="12" customHeight="1">
      <c r="A20">
        <v>9</v>
      </c>
      <c r="D20" s="9" t="s">
        <v>28</v>
      </c>
      <c r="H20" s="10">
        <f>SUM($H$11:$H$19)</f>
        <v>0</v>
      </c>
    </row>
    <row r="21" ht="12" customHeight="1"/>
    <row r="22" spans="1:4" ht="12" customHeight="1">
      <c r="A22">
        <v>10</v>
      </c>
      <c r="D22" s="9" t="s">
        <v>17</v>
      </c>
    </row>
    <row r="23" spans="1:8" s="54" customFormat="1" ht="25.5" customHeight="1">
      <c r="A23" s="54">
        <v>11</v>
      </c>
      <c r="B23" s="54">
        <v>2</v>
      </c>
      <c r="D23" s="66" t="s">
        <v>231</v>
      </c>
      <c r="E23" s="54" t="s">
        <v>35</v>
      </c>
      <c r="F23" s="55"/>
      <c r="G23" s="54">
        <v>2</v>
      </c>
      <c r="H23" s="55">
        <f aca="true" t="shared" si="1" ref="H23:H31">F23*G23</f>
        <v>0</v>
      </c>
    </row>
    <row r="24" spans="1:8" s="54" customFormat="1" ht="12" customHeight="1">
      <c r="A24" s="54">
        <v>12</v>
      </c>
      <c r="B24" s="54">
        <v>2</v>
      </c>
      <c r="C24" s="54">
        <v>734291113</v>
      </c>
      <c r="D24" s="54" t="s">
        <v>46</v>
      </c>
      <c r="E24" s="54" t="s">
        <v>35</v>
      </c>
      <c r="F24" s="55"/>
      <c r="G24" s="54">
        <v>4</v>
      </c>
      <c r="H24" s="55">
        <f t="shared" si="1"/>
        <v>0</v>
      </c>
    </row>
    <row r="25" spans="1:8" s="54" customFormat="1" ht="12" customHeight="1">
      <c r="A25" s="54">
        <v>13</v>
      </c>
      <c r="B25" s="54">
        <v>2</v>
      </c>
      <c r="C25" s="54">
        <v>5517400550</v>
      </c>
      <c r="D25" s="54" t="s">
        <v>47</v>
      </c>
      <c r="E25" s="54" t="s">
        <v>35</v>
      </c>
      <c r="F25" s="55"/>
      <c r="G25" s="54">
        <v>4</v>
      </c>
      <c r="H25" s="55">
        <f t="shared" si="1"/>
        <v>0</v>
      </c>
    </row>
    <row r="26" spans="1:8" s="54" customFormat="1" ht="12" customHeight="1">
      <c r="A26" s="54">
        <v>14</v>
      </c>
      <c r="B26" s="54">
        <v>2</v>
      </c>
      <c r="C26" s="54">
        <v>5517400650</v>
      </c>
      <c r="D26" s="54" t="s">
        <v>144</v>
      </c>
      <c r="E26" s="54" t="s">
        <v>35</v>
      </c>
      <c r="F26" s="55"/>
      <c r="G26" s="54">
        <v>2</v>
      </c>
      <c r="H26" s="55">
        <f t="shared" si="1"/>
        <v>0</v>
      </c>
    </row>
    <row r="27" spans="1:8" s="54" customFormat="1" ht="12" customHeight="1">
      <c r="A27" s="54">
        <v>15</v>
      </c>
      <c r="B27" s="54">
        <v>2</v>
      </c>
      <c r="C27" s="54">
        <v>5518600388</v>
      </c>
      <c r="D27" s="54" t="s">
        <v>160</v>
      </c>
      <c r="E27" s="54" t="s">
        <v>35</v>
      </c>
      <c r="F27" s="55"/>
      <c r="G27" s="54">
        <v>1</v>
      </c>
      <c r="H27" s="55">
        <f t="shared" si="1"/>
        <v>0</v>
      </c>
    </row>
    <row r="28" spans="1:8" s="54" customFormat="1" ht="12" customHeight="1">
      <c r="A28" s="54">
        <v>16</v>
      </c>
      <c r="B28" s="54">
        <v>2</v>
      </c>
      <c r="C28" s="54">
        <v>734213240</v>
      </c>
      <c r="D28" s="54" t="s">
        <v>49</v>
      </c>
      <c r="E28" s="54" t="s">
        <v>35</v>
      </c>
      <c r="F28" s="55"/>
      <c r="G28" s="54">
        <v>2</v>
      </c>
      <c r="H28" s="55">
        <f t="shared" si="1"/>
        <v>0</v>
      </c>
    </row>
    <row r="29" spans="1:8" s="54" customFormat="1" ht="12" customHeight="1">
      <c r="A29" s="54">
        <v>17</v>
      </c>
      <c r="B29" s="54">
        <v>2</v>
      </c>
      <c r="C29" s="54">
        <v>734209002</v>
      </c>
      <c r="D29" s="54" t="s">
        <v>50</v>
      </c>
      <c r="E29" s="54" t="s">
        <v>35</v>
      </c>
      <c r="F29" s="55"/>
      <c r="G29" s="54">
        <v>4</v>
      </c>
      <c r="H29" s="55">
        <f t="shared" si="1"/>
        <v>0</v>
      </c>
    </row>
    <row r="30" spans="1:8" s="54" customFormat="1" ht="12" customHeight="1">
      <c r="A30" s="54">
        <v>18</v>
      </c>
      <c r="B30" s="54">
        <v>2</v>
      </c>
      <c r="C30" s="54">
        <v>734209114</v>
      </c>
      <c r="D30" s="54" t="s">
        <v>52</v>
      </c>
      <c r="E30" s="54" t="s">
        <v>35</v>
      </c>
      <c r="F30" s="55"/>
      <c r="G30" s="54">
        <v>4</v>
      </c>
      <c r="H30" s="55">
        <f t="shared" si="1"/>
        <v>0</v>
      </c>
    </row>
    <row r="31" spans="1:8" s="54" customFormat="1" ht="12" customHeight="1">
      <c r="A31" s="54">
        <v>19</v>
      </c>
      <c r="B31" s="54">
        <v>2</v>
      </c>
      <c r="C31" s="54">
        <v>734209117</v>
      </c>
      <c r="D31" s="54" t="s">
        <v>54</v>
      </c>
      <c r="E31" s="54" t="s">
        <v>35</v>
      </c>
      <c r="F31" s="55"/>
      <c r="G31" s="54">
        <v>4</v>
      </c>
      <c r="H31" s="55">
        <f t="shared" si="1"/>
        <v>0</v>
      </c>
    </row>
    <row r="32" spans="1:2" ht="12" customHeight="1" hidden="1">
      <c r="A32" s="5">
        <f>$H$34</f>
        <v>0</v>
      </c>
      <c r="B32" s="5">
        <f>$H$33</f>
        <v>0</v>
      </c>
    </row>
    <row r="33" spans="1:8" ht="12" customHeight="1">
      <c r="A33">
        <v>20</v>
      </c>
      <c r="D33" t="s">
        <v>55</v>
      </c>
      <c r="F33" s="11">
        <v>0.03</v>
      </c>
      <c r="G33" s="5">
        <f>SUM($H$22:$H$32)</f>
        <v>0</v>
      </c>
      <c r="H33" s="5">
        <f>$F$33*$G$33</f>
        <v>0</v>
      </c>
    </row>
    <row r="34" spans="1:8" ht="12" customHeight="1">
      <c r="A34">
        <v>21</v>
      </c>
      <c r="D34" s="9" t="s">
        <v>29</v>
      </c>
      <c r="H34" s="10">
        <f>SUM($H$22:$H$33)</f>
        <v>0</v>
      </c>
    </row>
    <row r="35" ht="12" customHeight="1"/>
    <row r="36" spans="1:4" ht="12" customHeight="1">
      <c r="A36">
        <v>22</v>
      </c>
      <c r="D36" s="9" t="s">
        <v>18</v>
      </c>
    </row>
    <row r="37" spans="1:8" s="54" customFormat="1" ht="12" customHeight="1">
      <c r="A37" s="54">
        <v>23</v>
      </c>
      <c r="B37" s="54">
        <v>3</v>
      </c>
      <c r="C37" s="54">
        <v>733111103</v>
      </c>
      <c r="D37" s="54" t="s">
        <v>56</v>
      </c>
      <c r="E37" s="54" t="s">
        <v>40</v>
      </c>
      <c r="F37" s="55"/>
      <c r="G37" s="54">
        <v>1</v>
      </c>
      <c r="H37" s="55">
        <f>F37*G37</f>
        <v>0</v>
      </c>
    </row>
    <row r="38" spans="1:8" s="54" customFormat="1" ht="12" customHeight="1">
      <c r="A38" s="54">
        <v>24</v>
      </c>
      <c r="B38" s="54">
        <v>3</v>
      </c>
      <c r="C38" s="54">
        <v>733111104</v>
      </c>
      <c r="D38" s="54" t="s">
        <v>57</v>
      </c>
      <c r="E38" s="54" t="s">
        <v>40</v>
      </c>
      <c r="F38" s="55"/>
      <c r="G38" s="54">
        <v>12</v>
      </c>
      <c r="H38" s="55">
        <f>F38*G38</f>
        <v>0</v>
      </c>
    </row>
    <row r="39" spans="1:8" s="54" customFormat="1" ht="12" customHeight="1">
      <c r="A39" s="54">
        <v>25</v>
      </c>
      <c r="B39" s="54">
        <v>3</v>
      </c>
      <c r="C39" s="54">
        <v>733111105</v>
      </c>
      <c r="D39" s="54" t="s">
        <v>58</v>
      </c>
      <c r="E39" s="54" t="s">
        <v>40</v>
      </c>
      <c r="F39" s="55"/>
      <c r="G39" s="54">
        <v>2</v>
      </c>
      <c r="H39" s="55">
        <f>F39*G39</f>
        <v>0</v>
      </c>
    </row>
    <row r="40" spans="1:8" s="54" customFormat="1" ht="12" customHeight="1">
      <c r="A40" s="54">
        <v>26</v>
      </c>
      <c r="B40" s="54">
        <v>3</v>
      </c>
      <c r="C40" s="54">
        <v>733111106</v>
      </c>
      <c r="D40" s="54" t="s">
        <v>59</v>
      </c>
      <c r="E40" s="54" t="s">
        <v>40</v>
      </c>
      <c r="F40" s="55"/>
      <c r="G40" s="54">
        <v>14</v>
      </c>
      <c r="H40" s="55">
        <f>F40*G40</f>
        <v>0</v>
      </c>
    </row>
    <row r="41" spans="1:8" s="54" customFormat="1" ht="12" customHeight="1">
      <c r="A41" s="54">
        <v>27</v>
      </c>
      <c r="B41" s="54">
        <v>3</v>
      </c>
      <c r="C41" s="54">
        <v>733111107</v>
      </c>
      <c r="D41" s="54" t="s">
        <v>60</v>
      </c>
      <c r="E41" s="54" t="s">
        <v>40</v>
      </c>
      <c r="F41" s="55"/>
      <c r="G41" s="54">
        <v>1</v>
      </c>
      <c r="H41" s="55">
        <f>F41*G41</f>
        <v>0</v>
      </c>
    </row>
    <row r="42" spans="1:2" ht="12" customHeight="1" hidden="1">
      <c r="A42" s="5">
        <f>$H$44</f>
        <v>0</v>
      </c>
      <c r="B42" s="5">
        <f>$H$43</f>
        <v>0</v>
      </c>
    </row>
    <row r="43" spans="1:8" ht="12" customHeight="1">
      <c r="A43">
        <v>28</v>
      </c>
      <c r="D43" t="s">
        <v>161</v>
      </c>
      <c r="F43" s="11">
        <v>0.05</v>
      </c>
      <c r="G43" s="5">
        <f>SUM($H$36:$H$42)</f>
        <v>0</v>
      </c>
      <c r="H43" s="5">
        <f>$F$43*$G$43</f>
        <v>0</v>
      </c>
    </row>
    <row r="44" spans="1:8" ht="12" customHeight="1">
      <c r="A44">
        <v>29</v>
      </c>
      <c r="D44" s="9" t="s">
        <v>30</v>
      </c>
      <c r="H44" s="10">
        <f>SUM($H$36:$H$43)</f>
        <v>0</v>
      </c>
    </row>
    <row r="45" ht="12" customHeight="1"/>
    <row r="46" spans="1:4" ht="12" customHeight="1">
      <c r="A46">
        <v>30</v>
      </c>
      <c r="D46" s="9" t="s">
        <v>19</v>
      </c>
    </row>
    <row r="47" spans="1:8" s="54" customFormat="1" ht="12" customHeight="1">
      <c r="A47" s="54">
        <v>31</v>
      </c>
      <c r="B47" s="54">
        <v>5</v>
      </c>
      <c r="C47" s="54">
        <v>783424340</v>
      </c>
      <c r="D47" s="54" t="s">
        <v>61</v>
      </c>
      <c r="E47" s="54" t="s">
        <v>40</v>
      </c>
      <c r="F47" s="55"/>
      <c r="G47" s="54">
        <v>30</v>
      </c>
      <c r="H47" s="55">
        <f>F47*G47</f>
        <v>0</v>
      </c>
    </row>
    <row r="48" spans="1:8" s="54" customFormat="1" ht="12" customHeight="1" hidden="1">
      <c r="A48" s="5">
        <f>$H$49</f>
        <v>0</v>
      </c>
      <c r="B48">
        <f>A9</f>
        <v>0</v>
      </c>
      <c r="C48"/>
      <c r="D48"/>
      <c r="E48"/>
      <c r="F48" s="5"/>
      <c r="G48"/>
      <c r="H48" s="5"/>
    </row>
    <row r="49" spans="1:8" s="54" customFormat="1" ht="12" customHeight="1">
      <c r="A49">
        <v>32</v>
      </c>
      <c r="B49"/>
      <c r="C49"/>
      <c r="D49" s="9" t="s">
        <v>31</v>
      </c>
      <c r="E49"/>
      <c r="F49" s="5"/>
      <c r="G49"/>
      <c r="H49" s="10">
        <f>SUM($H$46:$H$48)</f>
        <v>0</v>
      </c>
    </row>
    <row r="50" ht="12" customHeight="1" hidden="1"/>
    <row r="51" ht="12" customHeight="1"/>
    <row r="52" spans="1:4" ht="12" customHeight="1">
      <c r="A52">
        <v>33</v>
      </c>
      <c r="D52" s="9" t="s">
        <v>20</v>
      </c>
    </row>
    <row r="53" spans="1:8" ht="12" customHeight="1">
      <c r="A53" s="54">
        <v>34</v>
      </c>
      <c r="B53" s="54">
        <v>6</v>
      </c>
      <c r="C53" s="54"/>
      <c r="D53" s="54" t="s">
        <v>62</v>
      </c>
      <c r="E53" s="54" t="s">
        <v>40</v>
      </c>
      <c r="F53" s="55"/>
      <c r="G53" s="54">
        <v>12</v>
      </c>
      <c r="H53" s="55">
        <f>F53*G53</f>
        <v>0</v>
      </c>
    </row>
    <row r="54" spans="1:8" ht="12" customHeight="1">
      <c r="A54" s="54">
        <v>35</v>
      </c>
      <c r="B54" s="54">
        <v>6</v>
      </c>
      <c r="C54" s="54"/>
      <c r="D54" s="54" t="s">
        <v>63</v>
      </c>
      <c r="E54" s="54" t="s">
        <v>40</v>
      </c>
      <c r="F54" s="55"/>
      <c r="G54" s="54">
        <v>2</v>
      </c>
      <c r="H54" s="55">
        <f>F54*G54</f>
        <v>0</v>
      </c>
    </row>
    <row r="55" spans="1:8" ht="12" customHeight="1">
      <c r="A55" s="54">
        <v>36</v>
      </c>
      <c r="B55" s="54">
        <v>6</v>
      </c>
      <c r="C55" s="54"/>
      <c r="D55" s="54" t="s">
        <v>64</v>
      </c>
      <c r="E55" s="54" t="s">
        <v>40</v>
      </c>
      <c r="F55" s="55"/>
      <c r="G55" s="54">
        <v>14</v>
      </c>
      <c r="H55" s="55">
        <f>F55*G55</f>
        <v>0</v>
      </c>
    </row>
    <row r="56" spans="1:2" ht="12" customHeight="1" hidden="1">
      <c r="A56" s="5">
        <f>$H$58</f>
        <v>0</v>
      </c>
      <c r="B56" s="5">
        <f>$H$57</f>
        <v>0</v>
      </c>
    </row>
    <row r="57" spans="1:8" ht="12" customHeight="1">
      <c r="A57">
        <v>37</v>
      </c>
      <c r="D57" t="s">
        <v>0</v>
      </c>
      <c r="F57" s="11">
        <v>0.25</v>
      </c>
      <c r="G57" s="5">
        <f>SUM($H$52:$H$56)</f>
        <v>0</v>
      </c>
      <c r="H57" s="5">
        <f>$F$57*$G$57</f>
        <v>0</v>
      </c>
    </row>
    <row r="58" spans="1:8" s="54" customFormat="1" ht="12" customHeight="1">
      <c r="A58">
        <v>38</v>
      </c>
      <c r="B58"/>
      <c r="C58"/>
      <c r="D58" s="9" t="s">
        <v>32</v>
      </c>
      <c r="E58"/>
      <c r="F58" s="5"/>
      <c r="G58"/>
      <c r="H58" s="10">
        <f>SUM($H$52:$H$57)</f>
        <v>0</v>
      </c>
    </row>
    <row r="59" spans="1:8" s="54" customFormat="1" ht="12" customHeight="1">
      <c r="A59"/>
      <c r="B59"/>
      <c r="C59"/>
      <c r="D59"/>
      <c r="E59"/>
      <c r="F59" s="5"/>
      <c r="G59"/>
      <c r="H59" s="5"/>
    </row>
    <row r="60" spans="1:8" s="54" customFormat="1" ht="12" customHeight="1">
      <c r="A60">
        <v>39</v>
      </c>
      <c r="B60"/>
      <c r="C60"/>
      <c r="D60" s="9" t="s">
        <v>21</v>
      </c>
      <c r="E60"/>
      <c r="F60" s="5"/>
      <c r="G60"/>
      <c r="H60" s="5"/>
    </row>
    <row r="61" spans="1:8" s="54" customFormat="1" ht="12" customHeight="1">
      <c r="A61" s="54">
        <v>40</v>
      </c>
      <c r="B61" s="54">
        <v>7</v>
      </c>
      <c r="C61" s="54">
        <v>732420813</v>
      </c>
      <c r="D61" s="54" t="s">
        <v>162</v>
      </c>
      <c r="E61" s="54" t="s">
        <v>35</v>
      </c>
      <c r="F61" s="55"/>
      <c r="G61" s="54">
        <v>1</v>
      </c>
      <c r="H61" s="55">
        <f>F61*G61</f>
        <v>0</v>
      </c>
    </row>
    <row r="62" spans="1:8" s="54" customFormat="1" ht="12" customHeight="1">
      <c r="A62" s="54">
        <v>41</v>
      </c>
      <c r="B62" s="54">
        <v>7</v>
      </c>
      <c r="C62" s="54">
        <v>733110806</v>
      </c>
      <c r="D62" s="54" t="s">
        <v>41</v>
      </c>
      <c r="E62" s="54" t="s">
        <v>40</v>
      </c>
      <c r="F62" s="55"/>
      <c r="G62" s="54">
        <v>4</v>
      </c>
      <c r="H62" s="55">
        <f>F62*G62</f>
        <v>0</v>
      </c>
    </row>
    <row r="63" spans="1:8" ht="12" customHeight="1">
      <c r="A63" s="54">
        <v>42</v>
      </c>
      <c r="B63" s="54">
        <v>7</v>
      </c>
      <c r="C63" s="54">
        <v>733110808</v>
      </c>
      <c r="D63" s="54" t="s">
        <v>42</v>
      </c>
      <c r="E63" s="54" t="s">
        <v>40</v>
      </c>
      <c r="F63" s="55"/>
      <c r="G63" s="54">
        <v>2</v>
      </c>
      <c r="H63" s="55">
        <f>F63*G63</f>
        <v>0</v>
      </c>
    </row>
    <row r="64" spans="1:8" ht="12" customHeight="1">
      <c r="A64" s="54">
        <v>43</v>
      </c>
      <c r="B64" s="54">
        <v>7</v>
      </c>
      <c r="C64" s="54">
        <v>734200822</v>
      </c>
      <c r="D64" s="54" t="s">
        <v>43</v>
      </c>
      <c r="E64" s="54" t="s">
        <v>35</v>
      </c>
      <c r="F64" s="55"/>
      <c r="G64" s="54">
        <v>4</v>
      </c>
      <c r="H64" s="55">
        <f>F64*G64</f>
        <v>0</v>
      </c>
    </row>
    <row r="65" spans="1:8" s="54" customFormat="1" ht="12" customHeight="1">
      <c r="A65" s="54">
        <v>44</v>
      </c>
      <c r="B65" s="54">
        <v>7</v>
      </c>
      <c r="C65" s="54">
        <v>731200815</v>
      </c>
      <c r="D65" s="54" t="s">
        <v>163</v>
      </c>
      <c r="E65" s="54" t="s">
        <v>35</v>
      </c>
      <c r="F65" s="55"/>
      <c r="G65" s="54">
        <v>1</v>
      </c>
      <c r="H65" s="55">
        <f>F65*G65</f>
        <v>0</v>
      </c>
    </row>
    <row r="66" spans="1:2" ht="12" customHeight="1" hidden="1">
      <c r="A66" s="5">
        <f>$H$67</f>
        <v>0</v>
      </c>
      <c r="B66">
        <f>A9</f>
        <v>0</v>
      </c>
    </row>
    <row r="67" spans="1:8" ht="12" customHeight="1">
      <c r="A67">
        <v>45</v>
      </c>
      <c r="D67" s="9" t="s">
        <v>33</v>
      </c>
      <c r="H67" s="10">
        <f>SUM($H$60:$H$66)</f>
        <v>0</v>
      </c>
    </row>
    <row r="68" ht="12" customHeight="1"/>
    <row r="69" spans="1:8" s="54" customFormat="1" ht="12" customHeight="1">
      <c r="A69">
        <v>46</v>
      </c>
      <c r="B69"/>
      <c r="C69"/>
      <c r="D69" s="9" t="s">
        <v>23</v>
      </c>
      <c r="E69"/>
      <c r="F69" s="5"/>
      <c r="G69"/>
      <c r="H69" s="5"/>
    </row>
    <row r="70" spans="1:8" s="54" customFormat="1" ht="12" customHeight="1">
      <c r="A70" s="54">
        <v>47</v>
      </c>
      <c r="B70" s="54">
        <v>10</v>
      </c>
      <c r="C70" s="54">
        <v>733190107</v>
      </c>
      <c r="D70" s="54" t="s">
        <v>39</v>
      </c>
      <c r="E70" s="54" t="s">
        <v>40</v>
      </c>
      <c r="F70" s="55"/>
      <c r="G70" s="54">
        <v>30</v>
      </c>
      <c r="H70" s="55">
        <f>F70*G70</f>
        <v>0</v>
      </c>
    </row>
    <row r="71" spans="1:2" ht="12" customHeight="1" hidden="1">
      <c r="A71" s="5">
        <f>$H$72</f>
        <v>0</v>
      </c>
      <c r="B71">
        <f>A9</f>
        <v>0</v>
      </c>
    </row>
    <row r="72" spans="1:8" ht="12" customHeight="1">
      <c r="A72">
        <v>48</v>
      </c>
      <c r="D72" s="9" t="s">
        <v>34</v>
      </c>
      <c r="H72" s="10">
        <f>SUM($H$69:$H$71)</f>
        <v>0</v>
      </c>
    </row>
    <row r="73" spans="1:8" s="54" customFormat="1" ht="12" customHeight="1">
      <c r="A73"/>
      <c r="B73"/>
      <c r="C73"/>
      <c r="D73"/>
      <c r="E73"/>
      <c r="F73" s="5"/>
      <c r="G73"/>
      <c r="H73" s="5"/>
    </row>
    <row r="74" spans="1:8" s="54" customFormat="1" ht="12" customHeight="1">
      <c r="A74">
        <v>49</v>
      </c>
      <c r="B74"/>
      <c r="C74"/>
      <c r="D74" s="9" t="s">
        <v>24</v>
      </c>
      <c r="E74"/>
      <c r="F74" s="5"/>
      <c r="G74"/>
      <c r="H74" s="5"/>
    </row>
    <row r="75" spans="1:8" s="54" customFormat="1" ht="12" customHeight="1">
      <c r="A75" s="54">
        <v>50</v>
      </c>
      <c r="B75" s="54">
        <v>12</v>
      </c>
      <c r="C75" s="54">
        <v>241080637</v>
      </c>
      <c r="D75" s="54" t="s">
        <v>164</v>
      </c>
      <c r="E75" s="54" t="s">
        <v>40</v>
      </c>
      <c r="F75" s="55"/>
      <c r="G75" s="54">
        <v>1.3</v>
      </c>
      <c r="H75" s="55">
        <f>F75*G75</f>
        <v>0</v>
      </c>
    </row>
    <row r="76" spans="1:8" s="54" customFormat="1" ht="12" customHeight="1">
      <c r="A76" s="54">
        <v>51</v>
      </c>
      <c r="B76" s="54">
        <v>12</v>
      </c>
      <c r="C76" s="54">
        <v>240070958</v>
      </c>
      <c r="D76" s="54" t="s">
        <v>165</v>
      </c>
      <c r="E76" s="54" t="s">
        <v>35</v>
      </c>
      <c r="F76" s="55"/>
      <c r="G76" s="54">
        <v>1</v>
      </c>
      <c r="H76" s="55">
        <f>F76*G76</f>
        <v>0</v>
      </c>
    </row>
    <row r="77" spans="1:8" s="54" customFormat="1" ht="12" customHeight="1">
      <c r="A77" s="54">
        <v>52</v>
      </c>
      <c r="B77" s="54">
        <v>12</v>
      </c>
      <c r="C77" s="54">
        <v>240070963</v>
      </c>
      <c r="D77" s="54" t="s">
        <v>166</v>
      </c>
      <c r="E77" s="54" t="s">
        <v>35</v>
      </c>
      <c r="F77" s="55"/>
      <c r="G77" s="54">
        <v>1</v>
      </c>
      <c r="H77" s="55">
        <f>F77*G77</f>
        <v>0</v>
      </c>
    </row>
    <row r="78" spans="1:8" s="54" customFormat="1" ht="12" customHeight="1" hidden="1">
      <c r="A78" s="5">
        <f>$H$80</f>
        <v>0</v>
      </c>
      <c r="B78" s="5">
        <f>$H$79</f>
        <v>0</v>
      </c>
      <c r="C78"/>
      <c r="D78"/>
      <c r="E78"/>
      <c r="F78" s="5"/>
      <c r="G78"/>
      <c r="H78" s="5"/>
    </row>
    <row r="79" spans="1:8" s="54" customFormat="1" ht="12" customHeight="1">
      <c r="A79">
        <v>53</v>
      </c>
      <c r="B79"/>
      <c r="C79"/>
      <c r="D79" t="s">
        <v>0</v>
      </c>
      <c r="E79"/>
      <c r="F79" s="11">
        <v>0.25</v>
      </c>
      <c r="G79" s="5">
        <f>SUM($H$74:$H$78)</f>
        <v>0</v>
      </c>
      <c r="H79" s="5">
        <f>$F$79*$G$79</f>
        <v>0</v>
      </c>
    </row>
    <row r="80" spans="1:8" s="54" customFormat="1" ht="12" customHeight="1">
      <c r="A80">
        <v>54</v>
      </c>
      <c r="B80"/>
      <c r="C80"/>
      <c r="D80" s="9" t="s">
        <v>25</v>
      </c>
      <c r="E80"/>
      <c r="F80" s="5"/>
      <c r="G80"/>
      <c r="H80" s="10">
        <f>SUM($H$74:$H$79)</f>
        <v>0</v>
      </c>
    </row>
    <row r="81" spans="1:8" s="54" customFormat="1" ht="12" customHeight="1">
      <c r="A81"/>
      <c r="B81"/>
      <c r="C81"/>
      <c r="D81"/>
      <c r="E81"/>
      <c r="F81" s="5"/>
      <c r="G81"/>
      <c r="H81" s="5"/>
    </row>
    <row r="82" spans="1:8" s="54" customFormat="1" ht="12" customHeight="1">
      <c r="A82"/>
      <c r="B82"/>
      <c r="C82"/>
      <c r="D82"/>
      <c r="E82"/>
      <c r="F82" s="5"/>
      <c r="G82"/>
      <c r="H82" s="5"/>
    </row>
    <row r="83" spans="1:8" s="54" customFormat="1" ht="12" customHeight="1">
      <c r="A83">
        <v>55</v>
      </c>
      <c r="B83"/>
      <c r="C83"/>
      <c r="D83" s="1" t="s">
        <v>26</v>
      </c>
      <c r="E83"/>
      <c r="F83" s="5"/>
      <c r="G83" s="56">
        <f>SUM(H9:H82)/2</f>
        <v>0</v>
      </c>
      <c r="H83" s="56"/>
    </row>
    <row r="84" spans="1:8" s="54" customFormat="1" ht="12" customHeight="1">
      <c r="A84"/>
      <c r="B84"/>
      <c r="C84"/>
      <c r="D84"/>
      <c r="E84"/>
      <c r="F84" s="5"/>
      <c r="G84"/>
      <c r="H84" s="5"/>
    </row>
    <row r="85" ht="12" customHeight="1"/>
    <row r="86" ht="12" customHeight="1"/>
    <row r="87" ht="12" customHeight="1"/>
    <row r="88" ht="12" customHeight="1" hidden="1"/>
    <row r="89" ht="12" customHeight="1"/>
    <row r="90" ht="12" customHeight="1"/>
    <row r="91" ht="12" customHeight="1"/>
    <row r="92" ht="12" customHeight="1"/>
    <row r="93" spans="1:8" s="7" customFormat="1" ht="12" customHeight="1">
      <c r="A93"/>
      <c r="B93"/>
      <c r="C93"/>
      <c r="D93"/>
      <c r="E93"/>
      <c r="F93" s="5"/>
      <c r="G93"/>
      <c r="H93" s="5"/>
    </row>
    <row r="94" spans="1:8" s="7" customFormat="1" ht="12" customHeight="1">
      <c r="A94"/>
      <c r="B94"/>
      <c r="C94"/>
      <c r="D94"/>
      <c r="E94"/>
      <c r="F94" s="5"/>
      <c r="G94"/>
      <c r="H94" s="5"/>
    </row>
    <row r="95" ht="12" customHeight="1"/>
    <row r="96" ht="12" customHeight="1"/>
    <row r="97" ht="12" customHeight="1"/>
    <row r="98" ht="12" customHeight="1"/>
    <row r="99" ht="12" customHeight="1"/>
    <row r="100" spans="1:8" s="7" customFormat="1" ht="12" customHeight="1">
      <c r="A100"/>
      <c r="B100"/>
      <c r="C100"/>
      <c r="D100"/>
      <c r="E100"/>
      <c r="F100" s="5"/>
      <c r="G100"/>
      <c r="H100" s="5"/>
    </row>
    <row r="101" spans="1:8" s="7" customFormat="1" ht="12" customHeight="1">
      <c r="A101"/>
      <c r="B101"/>
      <c r="C101"/>
      <c r="D101"/>
      <c r="E101"/>
      <c r="F101" s="5"/>
      <c r="G101"/>
      <c r="H101" s="5"/>
    </row>
    <row r="102" ht="12" customHeight="1" hidden="1"/>
    <row r="103" ht="12" customHeight="1"/>
    <row r="104" ht="12" customHeight="1"/>
    <row r="105" ht="12" customHeight="1"/>
    <row r="106" ht="12" customHeight="1"/>
    <row r="107" spans="1:8" s="7" customFormat="1" ht="12" customHeight="1">
      <c r="A107"/>
      <c r="B107"/>
      <c r="C107"/>
      <c r="D107"/>
      <c r="E107"/>
      <c r="F107" s="5"/>
      <c r="G107"/>
      <c r="H107" s="5"/>
    </row>
    <row r="108" spans="1:8" s="7" customFormat="1" ht="12" customHeight="1">
      <c r="A108"/>
      <c r="B108"/>
      <c r="C108"/>
      <c r="D108"/>
      <c r="E108"/>
      <c r="F108" s="5"/>
      <c r="G108"/>
      <c r="H108" s="5"/>
    </row>
    <row r="109" ht="12" customHeight="1" hidden="1"/>
    <row r="110" ht="12" customHeight="1"/>
    <row r="111" ht="12" customHeight="1"/>
    <row r="112" ht="12" customHeight="1"/>
    <row r="113" ht="12" customHeight="1"/>
    <row r="114" spans="1:8" s="7" customFormat="1" ht="12" customHeight="1">
      <c r="A114"/>
      <c r="B114"/>
      <c r="C114"/>
      <c r="D114"/>
      <c r="E114"/>
      <c r="F114" s="5"/>
      <c r="G114"/>
      <c r="H114" s="5"/>
    </row>
    <row r="115" ht="12" customHeight="1"/>
    <row r="116" ht="12" customHeight="1"/>
    <row r="117" ht="12" customHeight="1"/>
    <row r="118" ht="12" customHeight="1"/>
    <row r="119" ht="12" customHeight="1"/>
    <row r="120" spans="1:8" s="7" customFormat="1" ht="12" customHeight="1">
      <c r="A120"/>
      <c r="B120"/>
      <c r="C120"/>
      <c r="D120"/>
      <c r="E120"/>
      <c r="F120" s="5"/>
      <c r="G120"/>
      <c r="H120" s="5"/>
    </row>
    <row r="121" spans="1:8" s="7" customFormat="1" ht="12" customHeight="1">
      <c r="A121"/>
      <c r="B121"/>
      <c r="C121"/>
      <c r="D121"/>
      <c r="E121"/>
      <c r="F121" s="5"/>
      <c r="G121"/>
      <c r="H121" s="5"/>
    </row>
    <row r="122" ht="12" customHeight="1" hidden="1"/>
    <row r="123" ht="12" customHeight="1"/>
    <row r="124" ht="12" customHeight="1"/>
    <row r="125" ht="12" customHeight="1"/>
    <row r="126" ht="12" customHeight="1"/>
    <row r="127" spans="1:8" s="7" customFormat="1" ht="12" customHeight="1">
      <c r="A127"/>
      <c r="B127"/>
      <c r="C127"/>
      <c r="D127"/>
      <c r="E127"/>
      <c r="F127" s="5"/>
      <c r="G127"/>
      <c r="H127" s="5"/>
    </row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spans="1:8" s="7" customFormat="1" ht="12" customHeight="1">
      <c r="A138"/>
      <c r="B138"/>
      <c r="C138"/>
      <c r="D138"/>
      <c r="E138"/>
      <c r="F138" s="5"/>
      <c r="G138"/>
      <c r="H138" s="5"/>
    </row>
    <row r="139" spans="1:8" s="7" customFormat="1" ht="12" customHeight="1">
      <c r="A139"/>
      <c r="B139"/>
      <c r="C139"/>
      <c r="D139"/>
      <c r="E139"/>
      <c r="F139" s="5"/>
      <c r="G139"/>
      <c r="H139" s="5"/>
    </row>
    <row r="140" ht="12" customHeight="1" hidden="1"/>
    <row r="141" ht="12" customHeight="1"/>
    <row r="142" ht="12" customHeight="1"/>
    <row r="143" ht="12" customHeight="1"/>
    <row r="144" ht="12" customHeight="1"/>
    <row r="145" spans="1:8" s="7" customFormat="1" ht="12" customHeight="1">
      <c r="A145"/>
      <c r="B145"/>
      <c r="C145"/>
      <c r="D145"/>
      <c r="E145"/>
      <c r="F145" s="5"/>
      <c r="G145"/>
      <c r="H145" s="5"/>
    </row>
    <row r="146" spans="1:8" s="7" customFormat="1" ht="12" customHeight="1">
      <c r="A146"/>
      <c r="B146"/>
      <c r="C146"/>
      <c r="D146"/>
      <c r="E146"/>
      <c r="F146" s="5"/>
      <c r="G146"/>
      <c r="H146" s="5"/>
    </row>
    <row r="147" ht="12" customHeight="1" hidden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 hidden="1"/>
    <row r="163" ht="12" customHeight="1"/>
    <row r="164" ht="12" customHeight="1"/>
    <row r="165" ht="12" customHeight="1"/>
    <row r="166" ht="12" customHeight="1"/>
    <row r="167" ht="12" customHeight="1" hidden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 hidden="1"/>
    <row r="178" ht="12" customHeight="1"/>
    <row r="179" ht="12" customHeight="1"/>
    <row r="180" ht="12" customHeight="1"/>
    <row r="181" ht="12" customHeight="1"/>
    <row r="182" ht="12" customHeight="1" hidden="1"/>
    <row r="183" ht="12" customHeight="1"/>
    <row r="184" ht="12" customHeight="1"/>
    <row r="185" ht="12" customHeight="1"/>
    <row r="186" ht="12" customHeight="1"/>
    <row r="187" ht="12" customHeight="1"/>
    <row r="188" ht="12" customHeight="1" hidden="1"/>
    <row r="189" ht="12" customHeight="1"/>
    <row r="190" ht="12" customHeight="1"/>
    <row r="191" ht="12" customHeight="1"/>
    <row r="192" ht="12" customHeight="1"/>
    <row r="193" ht="12" customHeight="1" hidden="1"/>
    <row r="194" ht="12" customHeight="1"/>
    <row r="195" ht="12" customHeight="1"/>
    <row r="196" ht="12" customHeight="1"/>
    <row r="197" ht="12" customHeight="1"/>
    <row r="198" spans="1:8" s="7" customFormat="1" ht="12" customHeight="1">
      <c r="A198"/>
      <c r="B198"/>
      <c r="C198"/>
      <c r="D198"/>
      <c r="E198"/>
      <c r="F198" s="5"/>
      <c r="G198"/>
      <c r="H198" s="5"/>
    </row>
    <row r="199" spans="1:8" s="7" customFormat="1" ht="12" customHeight="1">
      <c r="A199"/>
      <c r="B199"/>
      <c r="C199"/>
      <c r="D199"/>
      <c r="E199"/>
      <c r="F199" s="5"/>
      <c r="G199"/>
      <c r="H199" s="5"/>
    </row>
    <row r="200" ht="12" customHeight="1" hidden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10" spans="1:8" s="7" customFormat="1" ht="12" customHeight="1">
      <c r="A210"/>
      <c r="B210"/>
      <c r="C210"/>
      <c r="D210"/>
      <c r="E210"/>
      <c r="F210" s="5"/>
      <c r="G210"/>
      <c r="H210" s="5"/>
    </row>
    <row r="211" ht="12" customHeight="1" hidden="1"/>
    <row r="212" ht="12" customHeight="1"/>
    <row r="213" ht="12" customHeight="1"/>
    <row r="214" ht="12" customHeight="1"/>
    <row r="215" ht="12" customHeight="1"/>
    <row r="216" spans="1:8" s="7" customFormat="1" ht="12" customHeight="1">
      <c r="A216"/>
      <c r="B216"/>
      <c r="C216"/>
      <c r="D216"/>
      <c r="E216"/>
      <c r="F216" s="5"/>
      <c r="G216"/>
      <c r="H216" s="5"/>
    </row>
    <row r="217" ht="12" customHeight="1" hidden="1"/>
    <row r="218" ht="12" customHeight="1"/>
    <row r="219" ht="12" customHeight="1"/>
    <row r="220" ht="12" customHeight="1"/>
    <row r="222" spans="1:8" s="7" customFormat="1" ht="12" customHeight="1">
      <c r="A222"/>
      <c r="B222"/>
      <c r="C222"/>
      <c r="D222"/>
      <c r="E222"/>
      <c r="F222" s="5"/>
      <c r="G222"/>
      <c r="H222" s="5"/>
    </row>
    <row r="223" ht="12" customHeight="1" hidden="1"/>
    <row r="224" ht="12" customHeight="1"/>
    <row r="225" ht="12" customHeight="1"/>
    <row r="226" ht="12" customHeight="1"/>
    <row r="227" ht="12" customHeight="1"/>
    <row r="228" ht="12" customHeight="1" hidden="1"/>
    <row r="229" ht="12" customHeight="1"/>
    <row r="230" ht="12" customHeight="1"/>
    <row r="231" ht="12" customHeight="1"/>
    <row r="232" ht="12" customHeight="1"/>
    <row r="233" ht="12" customHeight="1" hidden="1"/>
    <row r="234" ht="12" customHeight="1"/>
    <row r="235" ht="12" customHeight="1"/>
    <row r="236" ht="12" customHeight="1"/>
    <row r="237" ht="12" customHeight="1"/>
    <row r="238" ht="12" customHeight="1" hidden="1"/>
    <row r="239" ht="12" customHeight="1"/>
    <row r="240" ht="12" customHeight="1"/>
    <row r="241" ht="12" customHeight="1"/>
    <row r="242" ht="12" customHeight="1"/>
    <row r="243" ht="12" customHeight="1" hidden="1"/>
    <row r="244" ht="12" customHeight="1"/>
    <row r="245" ht="12" customHeight="1"/>
    <row r="246" ht="12" customHeight="1"/>
    <row r="247" ht="12" customHeight="1"/>
    <row r="248" ht="12" customHeight="1" hidden="1"/>
    <row r="249" ht="12" customHeight="1"/>
    <row r="250" ht="12" customHeight="1"/>
    <row r="251" ht="12" customHeight="1"/>
    <row r="252" ht="12" customHeight="1"/>
    <row r="253" ht="12" customHeight="1" hidden="1"/>
    <row r="254" ht="12" customHeight="1"/>
    <row r="255" ht="12" customHeight="1"/>
    <row r="256" ht="12" customHeight="1"/>
    <row r="257" ht="12" customHeight="1"/>
    <row r="258" ht="12" customHeight="1" hidden="1"/>
    <row r="259" ht="12" customHeight="1"/>
    <row r="260" ht="12" customHeight="1"/>
    <row r="261" ht="12" customHeight="1"/>
    <row r="262" ht="12" customHeight="1"/>
    <row r="263" ht="12" customHeight="1" hidden="1"/>
    <row r="264" ht="12" customHeight="1"/>
    <row r="265" ht="12" customHeight="1"/>
    <row r="266" ht="12" customHeight="1"/>
    <row r="267" ht="12" customHeight="1"/>
    <row r="268" spans="1:8" s="7" customFormat="1" ht="12" customHeight="1">
      <c r="A268"/>
      <c r="B268"/>
      <c r="C268"/>
      <c r="D268"/>
      <c r="E268"/>
      <c r="F268" s="5"/>
      <c r="G268"/>
      <c r="H268" s="5"/>
    </row>
    <row r="269" spans="1:8" s="7" customFormat="1" ht="12" customHeight="1">
      <c r="A269"/>
      <c r="B269"/>
      <c r="C269"/>
      <c r="D269"/>
      <c r="E269"/>
      <c r="F269" s="5"/>
      <c r="G269"/>
      <c r="H269" s="5"/>
    </row>
    <row r="270" ht="12" customHeight="1" hidden="1"/>
    <row r="271" ht="12" customHeight="1"/>
    <row r="272" ht="12" customHeight="1"/>
    <row r="273" ht="12" customHeight="1"/>
    <row r="274" ht="12" customHeight="1"/>
    <row r="275" ht="12" customHeight="1" hidden="1"/>
    <row r="276" ht="12" customHeight="1"/>
    <row r="277" ht="12" customHeight="1"/>
    <row r="278" ht="12" customHeight="1"/>
    <row r="279" ht="12" customHeight="1"/>
    <row r="280" ht="12" customHeight="1" hidden="1"/>
    <row r="281" ht="12" customHeight="1"/>
    <row r="282" ht="12" customHeight="1"/>
    <row r="283" ht="12" customHeight="1"/>
    <row r="284" ht="12" customHeight="1"/>
    <row r="285" ht="12" customHeight="1" hidden="1"/>
    <row r="286" ht="12" customHeight="1"/>
    <row r="287" ht="12" customHeight="1"/>
    <row r="288" ht="12" customHeight="1"/>
    <row r="289" ht="12" customHeight="1"/>
    <row r="290" ht="12" customHeight="1" hidden="1"/>
    <row r="291" ht="12" customHeight="1"/>
    <row r="292" ht="12" customHeight="1"/>
    <row r="293" ht="12" customHeight="1"/>
    <row r="294" ht="12" customHeight="1"/>
    <row r="295" ht="12" customHeight="1" hidden="1"/>
    <row r="296" ht="12" customHeight="1"/>
    <row r="297" ht="12" customHeight="1"/>
    <row r="298" ht="12" customHeight="1"/>
    <row r="299" ht="12" customHeight="1"/>
    <row r="300" ht="12" customHeight="1" hidden="1"/>
    <row r="301" ht="12" customHeight="1"/>
    <row r="302" ht="12" customHeight="1"/>
    <row r="303" ht="12" customHeight="1"/>
  </sheetData>
  <sheetProtection/>
  <mergeCells count="1">
    <mergeCell ref="G83:H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3.375" style="50" customWidth="1"/>
    <col min="2" max="2" width="10.625" style="51" customWidth="1"/>
    <col min="3" max="3" width="39.75390625" style="51" customWidth="1"/>
    <col min="4" max="4" width="4.875" style="51" customWidth="1"/>
    <col min="5" max="5" width="9.75390625" style="52" customWidth="1"/>
    <col min="6" max="6" width="7.625" style="52" customWidth="1"/>
    <col min="7" max="7" width="12.125" style="52" customWidth="1"/>
    <col min="8" max="16384" width="9.00390625" style="53" customWidth="1"/>
  </cols>
  <sheetData>
    <row r="1" spans="1:7" s="15" customFormat="1" ht="17.25" customHeight="1">
      <c r="A1" s="12" t="s">
        <v>2</v>
      </c>
      <c r="B1" s="13"/>
      <c r="C1" s="13"/>
      <c r="D1" s="13"/>
      <c r="E1" s="13"/>
      <c r="F1" s="14"/>
      <c r="G1" s="13"/>
    </row>
    <row r="2" spans="1:7" s="15" customFormat="1" ht="12.75" customHeight="1">
      <c r="A2" s="16" t="s">
        <v>221</v>
      </c>
      <c r="B2" s="13"/>
      <c r="C2" s="13"/>
      <c r="D2" s="13"/>
      <c r="E2" s="13"/>
      <c r="F2" s="17"/>
      <c r="G2" s="13"/>
    </row>
    <row r="3" spans="1:7" s="15" customFormat="1" ht="12.75" customHeight="1">
      <c r="A3" s="18" t="s">
        <v>220</v>
      </c>
      <c r="B3" s="13"/>
      <c r="C3" s="13"/>
      <c r="D3" s="13"/>
      <c r="E3" s="19"/>
      <c r="F3" s="20"/>
      <c r="G3" s="13"/>
    </row>
    <row r="4" spans="1:7" s="15" customFormat="1" ht="13.5" customHeight="1">
      <c r="A4" s="57"/>
      <c r="B4" s="57"/>
      <c r="C4" s="16"/>
      <c r="D4" s="13"/>
      <c r="E4" s="19"/>
      <c r="F4" s="21"/>
      <c r="G4" s="13"/>
    </row>
    <row r="5" spans="1:7" s="15" customFormat="1" ht="12.75" customHeight="1">
      <c r="A5" s="19" t="s">
        <v>65</v>
      </c>
      <c r="B5" s="13"/>
      <c r="C5" s="13"/>
      <c r="D5" s="13"/>
      <c r="E5" s="19"/>
      <c r="F5" s="13"/>
      <c r="G5" s="13"/>
    </row>
    <row r="6" spans="1:7" s="15" customFormat="1" ht="12.75" customHeight="1">
      <c r="A6" s="19"/>
      <c r="B6" s="13"/>
      <c r="C6" s="13"/>
      <c r="D6" s="13"/>
      <c r="E6" s="19"/>
      <c r="F6" s="13"/>
      <c r="G6" s="19"/>
    </row>
    <row r="7" spans="1:7" s="15" customFormat="1" ht="6.75" customHeight="1" thickBot="1">
      <c r="A7" s="13"/>
      <c r="B7" s="13"/>
      <c r="C7" s="13"/>
      <c r="D7" s="13"/>
      <c r="E7" s="13"/>
      <c r="F7" s="13"/>
      <c r="G7" s="13"/>
    </row>
    <row r="8" spans="1:7" s="15" customFormat="1" ht="28.5" customHeight="1" thickBot="1">
      <c r="A8" s="22" t="s">
        <v>5</v>
      </c>
      <c r="B8" s="22" t="s">
        <v>66</v>
      </c>
      <c r="C8" s="22" t="s">
        <v>6</v>
      </c>
      <c r="D8" s="22" t="s">
        <v>7</v>
      </c>
      <c r="E8" s="22" t="s">
        <v>8</v>
      </c>
      <c r="F8" s="22" t="s">
        <v>9</v>
      </c>
      <c r="G8" s="22" t="s">
        <v>10</v>
      </c>
    </row>
    <row r="9" spans="1:7" s="15" customFormat="1" ht="12.75" customHeight="1" thickBot="1">
      <c r="A9" s="22" t="s">
        <v>67</v>
      </c>
      <c r="B9" s="22" t="s">
        <v>68</v>
      </c>
      <c r="C9" s="22" t="s">
        <v>69</v>
      </c>
      <c r="D9" s="22" t="s">
        <v>70</v>
      </c>
      <c r="E9" s="22" t="s">
        <v>71</v>
      </c>
      <c r="F9" s="22" t="s">
        <v>72</v>
      </c>
      <c r="G9" s="22" t="s">
        <v>73</v>
      </c>
    </row>
    <row r="10" spans="1:7" s="15" customFormat="1" ht="3" customHeight="1">
      <c r="A10" s="23"/>
      <c r="B10" s="23"/>
      <c r="C10" s="23"/>
      <c r="D10" s="23"/>
      <c r="E10" s="23"/>
      <c r="F10" s="23"/>
      <c r="G10" s="23"/>
    </row>
    <row r="11" spans="1:7" s="15" customFormat="1" ht="21" customHeight="1">
      <c r="A11" s="24"/>
      <c r="B11" s="25" t="s">
        <v>74</v>
      </c>
      <c r="C11" s="25" t="s">
        <v>75</v>
      </c>
      <c r="D11" s="25"/>
      <c r="E11" s="26"/>
      <c r="F11" s="26"/>
      <c r="G11" s="26"/>
    </row>
    <row r="12" spans="1:7" s="15" customFormat="1" ht="30" customHeight="1">
      <c r="A12" s="27">
        <v>1</v>
      </c>
      <c r="B12" s="28" t="s">
        <v>76</v>
      </c>
      <c r="C12" s="28" t="s">
        <v>77</v>
      </c>
      <c r="D12" s="28" t="s">
        <v>40</v>
      </c>
      <c r="E12" s="29">
        <v>9</v>
      </c>
      <c r="F12" s="29"/>
      <c r="G12" s="29">
        <f aca="true" t="shared" si="0" ref="G12:G29">E12*F12</f>
        <v>0</v>
      </c>
    </row>
    <row r="13" spans="1:7" s="15" customFormat="1" ht="24" customHeight="1">
      <c r="A13" s="27">
        <v>2</v>
      </c>
      <c r="B13" s="28" t="s">
        <v>78</v>
      </c>
      <c r="C13" s="28" t="s">
        <v>79</v>
      </c>
      <c r="D13" s="28" t="s">
        <v>40</v>
      </c>
      <c r="E13" s="29">
        <v>0.8</v>
      </c>
      <c r="F13" s="29"/>
      <c r="G13" s="29">
        <f t="shared" si="0"/>
        <v>0</v>
      </c>
    </row>
    <row r="14" spans="1:7" s="15" customFormat="1" ht="24" customHeight="1">
      <c r="A14" s="27">
        <v>3</v>
      </c>
      <c r="B14" s="28">
        <v>723120206</v>
      </c>
      <c r="C14" s="28" t="s">
        <v>80</v>
      </c>
      <c r="D14" s="28" t="s">
        <v>40</v>
      </c>
      <c r="E14" s="29">
        <v>2</v>
      </c>
      <c r="F14" s="29"/>
      <c r="G14" s="29">
        <f t="shared" si="0"/>
        <v>0</v>
      </c>
    </row>
    <row r="15" spans="1:7" s="15" customFormat="1" ht="24" customHeight="1">
      <c r="A15" s="27">
        <v>4</v>
      </c>
      <c r="B15" s="28">
        <v>723150367</v>
      </c>
      <c r="C15" s="28" t="s">
        <v>81</v>
      </c>
      <c r="D15" s="28" t="s">
        <v>40</v>
      </c>
      <c r="E15" s="29">
        <v>1</v>
      </c>
      <c r="F15" s="29"/>
      <c r="G15" s="29">
        <f>E15*F15</f>
        <v>0</v>
      </c>
    </row>
    <row r="16" spans="1:7" s="15" customFormat="1" ht="24" customHeight="1">
      <c r="A16" s="27">
        <v>5</v>
      </c>
      <c r="B16" s="28">
        <v>723150314</v>
      </c>
      <c r="C16" s="28" t="s">
        <v>82</v>
      </c>
      <c r="D16" s="28" t="s">
        <v>40</v>
      </c>
      <c r="E16" s="29">
        <v>1.5</v>
      </c>
      <c r="F16" s="29"/>
      <c r="G16" s="29">
        <f t="shared" si="0"/>
        <v>0</v>
      </c>
    </row>
    <row r="17" spans="1:7" s="15" customFormat="1" ht="22.5">
      <c r="A17" s="27">
        <v>6</v>
      </c>
      <c r="B17" s="28">
        <v>723160205</v>
      </c>
      <c r="C17" s="28" t="s">
        <v>83</v>
      </c>
      <c r="D17" s="28" t="s">
        <v>84</v>
      </c>
      <c r="E17" s="29">
        <v>1</v>
      </c>
      <c r="F17" s="29"/>
      <c r="G17" s="29">
        <f t="shared" si="0"/>
        <v>0</v>
      </c>
    </row>
    <row r="18" spans="1:7" s="15" customFormat="1" ht="22.5">
      <c r="A18" s="27">
        <v>7</v>
      </c>
      <c r="B18" s="28">
        <v>723160335</v>
      </c>
      <c r="C18" s="28" t="s">
        <v>85</v>
      </c>
      <c r="D18" s="28" t="s">
        <v>84</v>
      </c>
      <c r="E18" s="29">
        <v>1</v>
      </c>
      <c r="F18" s="29"/>
      <c r="G18" s="29">
        <f t="shared" si="0"/>
        <v>0</v>
      </c>
    </row>
    <row r="19" spans="1:7" s="15" customFormat="1" ht="24.75" customHeight="1">
      <c r="A19" s="27">
        <v>8</v>
      </c>
      <c r="B19" s="28" t="s">
        <v>86</v>
      </c>
      <c r="C19" s="28" t="s">
        <v>87</v>
      </c>
      <c r="D19" s="28" t="s">
        <v>84</v>
      </c>
      <c r="E19" s="29">
        <v>2</v>
      </c>
      <c r="F19" s="29"/>
      <c r="G19" s="29">
        <f t="shared" si="0"/>
        <v>0</v>
      </c>
    </row>
    <row r="20" spans="1:7" s="15" customFormat="1" ht="13.5" customHeight="1">
      <c r="A20" s="27">
        <v>9</v>
      </c>
      <c r="B20" s="28" t="s">
        <v>88</v>
      </c>
      <c r="C20" s="28" t="s">
        <v>89</v>
      </c>
      <c r="D20" s="28" t="s">
        <v>40</v>
      </c>
      <c r="E20" s="29">
        <v>13</v>
      </c>
      <c r="F20" s="29"/>
      <c r="G20" s="29">
        <f t="shared" si="0"/>
        <v>0</v>
      </c>
    </row>
    <row r="21" spans="1:7" s="15" customFormat="1" ht="21" customHeight="1">
      <c r="A21" s="27">
        <v>10</v>
      </c>
      <c r="B21" s="28" t="s">
        <v>90</v>
      </c>
      <c r="C21" s="28" t="s">
        <v>91</v>
      </c>
      <c r="D21" s="30" t="s">
        <v>92</v>
      </c>
      <c r="E21" s="29">
        <v>1</v>
      </c>
      <c r="F21" s="29"/>
      <c r="G21" s="29">
        <f t="shared" si="0"/>
        <v>0</v>
      </c>
    </row>
    <row r="22" spans="1:7" s="15" customFormat="1" ht="17.25" customHeight="1">
      <c r="A22" s="31">
        <v>11</v>
      </c>
      <c r="B22" s="32" t="s">
        <v>93</v>
      </c>
      <c r="C22" s="32" t="s">
        <v>94</v>
      </c>
      <c r="D22" s="32" t="s">
        <v>35</v>
      </c>
      <c r="E22" s="33">
        <v>1</v>
      </c>
      <c r="F22" s="33"/>
      <c r="G22" s="29">
        <f t="shared" si="0"/>
        <v>0</v>
      </c>
    </row>
    <row r="23" spans="1:7" s="15" customFormat="1" ht="24" customHeight="1">
      <c r="A23" s="27">
        <v>12</v>
      </c>
      <c r="B23" s="28">
        <v>723229101</v>
      </c>
      <c r="C23" s="28" t="s">
        <v>95</v>
      </c>
      <c r="D23" s="28" t="s">
        <v>84</v>
      </c>
      <c r="E23" s="29">
        <v>1</v>
      </c>
      <c r="F23" s="29"/>
      <c r="G23" s="29">
        <f t="shared" si="0"/>
        <v>0</v>
      </c>
    </row>
    <row r="24" spans="1:7" s="15" customFormat="1" ht="24" customHeight="1">
      <c r="A24" s="27">
        <v>13</v>
      </c>
      <c r="B24" s="28" t="s">
        <v>96</v>
      </c>
      <c r="C24" s="28" t="s">
        <v>97</v>
      </c>
      <c r="D24" s="28" t="s">
        <v>84</v>
      </c>
      <c r="E24" s="29">
        <v>2</v>
      </c>
      <c r="F24" s="29"/>
      <c r="G24" s="29">
        <f t="shared" si="0"/>
        <v>0</v>
      </c>
    </row>
    <row r="25" spans="1:7" s="15" customFormat="1" ht="24" customHeight="1">
      <c r="A25" s="31">
        <v>14</v>
      </c>
      <c r="B25" s="32" t="s">
        <v>98</v>
      </c>
      <c r="C25" s="32" t="s">
        <v>99</v>
      </c>
      <c r="D25" s="32" t="s">
        <v>35</v>
      </c>
      <c r="E25" s="33">
        <v>2</v>
      </c>
      <c r="F25" s="33"/>
      <c r="G25" s="29">
        <f t="shared" si="0"/>
        <v>0</v>
      </c>
    </row>
    <row r="26" spans="1:7" s="15" customFormat="1" ht="24" customHeight="1">
      <c r="A26" s="31">
        <v>15</v>
      </c>
      <c r="B26" s="32" t="s">
        <v>100</v>
      </c>
      <c r="C26" s="32" t="s">
        <v>101</v>
      </c>
      <c r="D26" s="32" t="s">
        <v>35</v>
      </c>
      <c r="E26" s="33">
        <v>2</v>
      </c>
      <c r="F26" s="33"/>
      <c r="G26" s="29">
        <f t="shared" si="0"/>
        <v>0</v>
      </c>
    </row>
    <row r="27" spans="1:7" s="15" customFormat="1" ht="27" customHeight="1">
      <c r="A27" s="27">
        <v>16</v>
      </c>
      <c r="B27" s="28" t="s">
        <v>102</v>
      </c>
      <c r="C27" s="28" t="s">
        <v>103</v>
      </c>
      <c r="D27" s="28" t="s">
        <v>35</v>
      </c>
      <c r="E27" s="29">
        <v>2</v>
      </c>
      <c r="F27" s="29"/>
      <c r="G27" s="29">
        <f t="shared" si="0"/>
        <v>0</v>
      </c>
    </row>
    <row r="28" spans="1:7" s="15" customFormat="1" ht="18" customHeight="1">
      <c r="A28" s="31">
        <v>17</v>
      </c>
      <c r="B28" s="32">
        <v>5513443399</v>
      </c>
      <c r="C28" s="32" t="s">
        <v>104</v>
      </c>
      <c r="D28" s="32" t="s">
        <v>35</v>
      </c>
      <c r="E28" s="33">
        <v>1</v>
      </c>
      <c r="F28" s="33"/>
      <c r="G28" s="29">
        <f t="shared" si="0"/>
        <v>0</v>
      </c>
    </row>
    <row r="29" spans="1:7" s="15" customFormat="1" ht="24" customHeight="1">
      <c r="A29" s="27">
        <v>18</v>
      </c>
      <c r="B29" s="28">
        <v>723239104</v>
      </c>
      <c r="C29" s="28" t="s">
        <v>105</v>
      </c>
      <c r="D29" s="28" t="s">
        <v>35</v>
      </c>
      <c r="E29" s="29">
        <v>1</v>
      </c>
      <c r="F29" s="29"/>
      <c r="G29" s="29">
        <f t="shared" si="0"/>
        <v>0</v>
      </c>
    </row>
    <row r="30" spans="1:7" s="15" customFormat="1" ht="13.5" customHeight="1">
      <c r="A30" s="34"/>
      <c r="B30" s="35"/>
      <c r="C30" s="35"/>
      <c r="D30" s="35"/>
      <c r="E30" s="36"/>
      <c r="F30" s="36"/>
      <c r="G30" s="36"/>
    </row>
    <row r="31" spans="1:7" s="15" customFormat="1" ht="13.5" customHeight="1">
      <c r="A31" s="34"/>
      <c r="B31" s="35"/>
      <c r="C31" s="35"/>
      <c r="D31" s="35"/>
      <c r="E31" s="36"/>
      <c r="F31" s="36"/>
      <c r="G31" s="36"/>
    </row>
    <row r="32" spans="1:7" s="15" customFormat="1" ht="13.5" customHeight="1">
      <c r="A32" s="24"/>
      <c r="B32" s="25">
        <v>731</v>
      </c>
      <c r="C32" s="37" t="s">
        <v>106</v>
      </c>
      <c r="D32" s="25"/>
      <c r="E32" s="26"/>
      <c r="F32" s="26"/>
      <c r="G32" s="26"/>
    </row>
    <row r="33" spans="1:7" s="15" customFormat="1" ht="21" customHeight="1">
      <c r="A33" s="27">
        <v>19</v>
      </c>
      <c r="B33" s="28">
        <v>731151033</v>
      </c>
      <c r="C33" s="28" t="s">
        <v>107</v>
      </c>
      <c r="D33" s="28" t="s">
        <v>35</v>
      </c>
      <c r="E33" s="29">
        <v>1</v>
      </c>
      <c r="F33" s="29"/>
      <c r="G33" s="29">
        <f>E33*F33</f>
        <v>0</v>
      </c>
    </row>
    <row r="34" spans="1:7" s="15" customFormat="1" ht="22.5" customHeight="1">
      <c r="A34" s="38">
        <v>20</v>
      </c>
      <c r="B34" s="39">
        <v>4847710440</v>
      </c>
      <c r="C34" s="39" t="s">
        <v>133</v>
      </c>
      <c r="D34" s="39" t="s">
        <v>35</v>
      </c>
      <c r="E34" s="40">
        <v>1</v>
      </c>
      <c r="F34" s="40"/>
      <c r="G34" s="40">
        <f>E34*F34</f>
        <v>0</v>
      </c>
    </row>
    <row r="35" spans="1:7" s="15" customFormat="1" ht="22.5" customHeight="1">
      <c r="A35" s="27">
        <v>21</v>
      </c>
      <c r="B35" s="32" t="s">
        <v>93</v>
      </c>
      <c r="C35" s="39" t="s">
        <v>108</v>
      </c>
      <c r="D35" s="39" t="s">
        <v>35</v>
      </c>
      <c r="E35" s="40">
        <v>1</v>
      </c>
      <c r="F35" s="40"/>
      <c r="G35" s="40">
        <f>E35*F35</f>
        <v>0</v>
      </c>
    </row>
    <row r="36" spans="1:7" s="15" customFormat="1" ht="23.25" customHeight="1">
      <c r="A36" s="27">
        <v>22</v>
      </c>
      <c r="B36" s="41" t="s">
        <v>109</v>
      </c>
      <c r="C36" s="42" t="s">
        <v>110</v>
      </c>
      <c r="D36" s="42" t="s">
        <v>111</v>
      </c>
      <c r="E36" s="43">
        <v>1</v>
      </c>
      <c r="F36" s="43"/>
      <c r="G36" s="43">
        <f aca="true" t="shared" si="1" ref="G36:G42">E36*F36</f>
        <v>0</v>
      </c>
    </row>
    <row r="37" spans="1:7" s="15" customFormat="1" ht="24.75" customHeight="1">
      <c r="A37" s="27">
        <v>23</v>
      </c>
      <c r="B37" s="32" t="s">
        <v>93</v>
      </c>
      <c r="C37" s="44" t="s">
        <v>112</v>
      </c>
      <c r="D37" s="42" t="s">
        <v>111</v>
      </c>
      <c r="E37" s="43">
        <v>1</v>
      </c>
      <c r="F37" s="43"/>
      <c r="G37" s="43">
        <f t="shared" si="1"/>
        <v>0</v>
      </c>
    </row>
    <row r="38" spans="1:7" s="15" customFormat="1" ht="20.25" customHeight="1">
      <c r="A38" s="27">
        <v>24</v>
      </c>
      <c r="B38" s="32" t="s">
        <v>93</v>
      </c>
      <c r="C38" s="44" t="s">
        <v>113</v>
      </c>
      <c r="D38" s="42" t="s">
        <v>35</v>
      </c>
      <c r="E38" s="43">
        <v>1</v>
      </c>
      <c r="F38" s="43"/>
      <c r="G38" s="43">
        <f t="shared" si="1"/>
        <v>0</v>
      </c>
    </row>
    <row r="39" spans="1:7" s="15" customFormat="1" ht="15.75" customHeight="1">
      <c r="A39" s="27">
        <v>25</v>
      </c>
      <c r="B39" s="32" t="s">
        <v>93</v>
      </c>
      <c r="C39" s="44" t="s">
        <v>114</v>
      </c>
      <c r="D39" s="42" t="s">
        <v>40</v>
      </c>
      <c r="E39" s="43">
        <v>7</v>
      </c>
      <c r="F39" s="43"/>
      <c r="G39" s="43">
        <f t="shared" si="1"/>
        <v>0</v>
      </c>
    </row>
    <row r="40" spans="1:7" s="15" customFormat="1" ht="23.25" customHeight="1">
      <c r="A40" s="27">
        <v>26</v>
      </c>
      <c r="B40" s="32" t="s">
        <v>93</v>
      </c>
      <c r="C40" s="44" t="s">
        <v>115</v>
      </c>
      <c r="D40" s="42" t="s">
        <v>111</v>
      </c>
      <c r="E40" s="43">
        <v>1</v>
      </c>
      <c r="F40" s="43"/>
      <c r="G40" s="43">
        <f t="shared" si="1"/>
        <v>0</v>
      </c>
    </row>
    <row r="41" spans="1:7" s="15" customFormat="1" ht="17.25" customHeight="1">
      <c r="A41" s="27">
        <v>27</v>
      </c>
      <c r="B41" s="32" t="s">
        <v>93</v>
      </c>
      <c r="C41" s="44" t="s">
        <v>116</v>
      </c>
      <c r="D41" s="42" t="s">
        <v>35</v>
      </c>
      <c r="E41" s="43">
        <v>6</v>
      </c>
      <c r="F41" s="43"/>
      <c r="G41" s="43">
        <f>E41*F41</f>
        <v>0</v>
      </c>
    </row>
    <row r="42" spans="1:7" s="15" customFormat="1" ht="17.25" customHeight="1">
      <c r="A42" s="27">
        <v>28</v>
      </c>
      <c r="B42" s="41" t="s">
        <v>117</v>
      </c>
      <c r="C42" s="42" t="s">
        <v>118</v>
      </c>
      <c r="D42" s="42" t="s">
        <v>111</v>
      </c>
      <c r="E42" s="43">
        <v>1</v>
      </c>
      <c r="F42" s="43"/>
      <c r="G42" s="43">
        <f t="shared" si="1"/>
        <v>0</v>
      </c>
    </row>
    <row r="43" spans="1:7" s="15" customFormat="1" ht="24.75" customHeight="1">
      <c r="A43" s="34"/>
      <c r="B43" s="35"/>
      <c r="C43" s="35"/>
      <c r="D43" s="35"/>
      <c r="E43" s="36"/>
      <c r="F43" s="36"/>
      <c r="G43" s="36"/>
    </row>
    <row r="44" spans="1:7" s="15" customFormat="1" ht="24" customHeight="1">
      <c r="A44" s="24"/>
      <c r="B44" s="25" t="s">
        <v>119</v>
      </c>
      <c r="C44" s="25" t="s">
        <v>120</v>
      </c>
      <c r="D44" s="25"/>
      <c r="E44" s="26"/>
      <c r="F44" s="26"/>
      <c r="G44" s="26"/>
    </row>
    <row r="45" spans="1:7" s="15" customFormat="1" ht="34.5" customHeight="1">
      <c r="A45" s="27">
        <v>29</v>
      </c>
      <c r="B45" s="28" t="s">
        <v>121</v>
      </c>
      <c r="C45" s="28" t="s">
        <v>122</v>
      </c>
      <c r="D45" s="28" t="s">
        <v>40</v>
      </c>
      <c r="E45" s="29">
        <v>4</v>
      </c>
      <c r="F45" s="29"/>
      <c r="G45" s="29">
        <f>E45*F45</f>
        <v>0</v>
      </c>
    </row>
    <row r="46" spans="1:7" s="15" customFormat="1" ht="21.75" customHeight="1">
      <c r="A46" s="27">
        <v>30</v>
      </c>
      <c r="B46" s="28">
        <v>783426260</v>
      </c>
      <c r="C46" s="28" t="s">
        <v>123</v>
      </c>
      <c r="D46" s="28" t="s">
        <v>40</v>
      </c>
      <c r="E46" s="29">
        <v>1.5</v>
      </c>
      <c r="F46" s="29"/>
      <c r="G46" s="29">
        <f>E46*F46</f>
        <v>0</v>
      </c>
    </row>
    <row r="47" spans="1:7" s="15" customFormat="1" ht="27" customHeight="1">
      <c r="A47" s="34"/>
      <c r="B47" s="35"/>
      <c r="C47" s="35"/>
      <c r="D47" s="35"/>
      <c r="E47" s="36"/>
      <c r="F47" s="36"/>
      <c r="G47" s="36"/>
    </row>
    <row r="48" spans="1:7" s="15" customFormat="1" ht="21" customHeight="1">
      <c r="A48" s="34"/>
      <c r="B48" s="35" t="s">
        <v>124</v>
      </c>
      <c r="C48" s="35" t="s">
        <v>1</v>
      </c>
      <c r="D48" s="35"/>
      <c r="E48" s="36"/>
      <c r="F48" s="36"/>
      <c r="G48" s="36"/>
    </row>
    <row r="49" spans="1:7" s="15" customFormat="1" ht="33.75">
      <c r="A49" s="27">
        <v>31</v>
      </c>
      <c r="B49" s="28" t="s">
        <v>125</v>
      </c>
      <c r="C49" s="28" t="s">
        <v>126</v>
      </c>
      <c r="D49" s="28" t="s">
        <v>38</v>
      </c>
      <c r="E49" s="29">
        <v>10</v>
      </c>
      <c r="F49" s="29"/>
      <c r="G49" s="29">
        <f>E49*F49</f>
        <v>0</v>
      </c>
    </row>
    <row r="50" spans="1:7" s="15" customFormat="1" ht="1.5" customHeight="1">
      <c r="A50" s="27"/>
      <c r="B50" s="28"/>
      <c r="C50" s="28"/>
      <c r="D50" s="28"/>
      <c r="E50" s="29"/>
      <c r="F50" s="29"/>
      <c r="G50" s="29"/>
    </row>
    <row r="51" spans="1:7" s="15" customFormat="1" ht="27" customHeight="1">
      <c r="A51" s="27">
        <v>32</v>
      </c>
      <c r="B51" s="28" t="s">
        <v>127</v>
      </c>
      <c r="C51" s="28" t="s">
        <v>128</v>
      </c>
      <c r="D51" s="28" t="s">
        <v>129</v>
      </c>
      <c r="E51" s="29">
        <v>1</v>
      </c>
      <c r="F51" s="29"/>
      <c r="G51" s="29">
        <f>E51*F51</f>
        <v>0</v>
      </c>
    </row>
    <row r="52" spans="1:7" s="15" customFormat="1" ht="24" customHeight="1">
      <c r="A52" s="27">
        <v>33</v>
      </c>
      <c r="B52" s="28" t="s">
        <v>130</v>
      </c>
      <c r="C52" s="28" t="s">
        <v>131</v>
      </c>
      <c r="D52" s="28" t="s">
        <v>129</v>
      </c>
      <c r="E52" s="29">
        <v>1</v>
      </c>
      <c r="F52" s="29"/>
      <c r="G52" s="29">
        <f>E52*F52</f>
        <v>0</v>
      </c>
    </row>
    <row r="53" spans="1:7" s="15" customFormat="1" ht="24" customHeight="1">
      <c r="A53" s="45"/>
      <c r="B53" s="46"/>
      <c r="C53" s="47" t="s">
        <v>132</v>
      </c>
      <c r="D53" s="46"/>
      <c r="E53" s="48"/>
      <c r="F53" s="48"/>
      <c r="G53" s="49">
        <f>SUM(G12:G52)</f>
        <v>0</v>
      </c>
    </row>
    <row r="54" spans="1:7" s="15" customFormat="1" ht="24" customHeight="1">
      <c r="A54" s="50"/>
      <c r="B54" s="51"/>
      <c r="C54" s="51"/>
      <c r="D54" s="51"/>
      <c r="E54" s="52"/>
      <c r="F54" s="52"/>
      <c r="G54" s="52"/>
    </row>
    <row r="55" spans="1:7" s="15" customFormat="1" ht="24" customHeight="1">
      <c r="A55" s="50"/>
      <c r="B55" s="51"/>
      <c r="C55" s="51"/>
      <c r="D55" s="51"/>
      <c r="E55" s="52"/>
      <c r="F55" s="52"/>
      <c r="G55" s="52"/>
    </row>
    <row r="56" spans="1:7" s="15" customFormat="1" ht="24" customHeight="1">
      <c r="A56" s="50"/>
      <c r="B56" s="51"/>
      <c r="C56" s="51"/>
      <c r="D56" s="51"/>
      <c r="E56" s="52"/>
      <c r="F56" s="52"/>
      <c r="G56" s="52"/>
    </row>
    <row r="57" spans="1:7" s="15" customFormat="1" ht="29.25" customHeight="1">
      <c r="A57" s="50"/>
      <c r="B57" s="51"/>
      <c r="C57" s="51"/>
      <c r="D57" s="51"/>
      <c r="E57" s="52"/>
      <c r="F57" s="52"/>
      <c r="G57" s="52"/>
    </row>
    <row r="58" spans="1:7" s="15" customFormat="1" ht="24" customHeight="1">
      <c r="A58" s="50"/>
      <c r="B58" s="51"/>
      <c r="C58" s="51"/>
      <c r="D58" s="51"/>
      <c r="E58" s="52"/>
      <c r="F58" s="52"/>
      <c r="G58" s="52"/>
    </row>
    <row r="59" spans="1:7" s="15" customFormat="1" ht="26.25" customHeight="1">
      <c r="A59" s="50"/>
      <c r="B59" s="51"/>
      <c r="C59" s="51"/>
      <c r="D59" s="51"/>
      <c r="E59" s="52"/>
      <c r="F59" s="52"/>
      <c r="G59" s="52"/>
    </row>
    <row r="60" spans="1:7" s="15" customFormat="1" ht="24" customHeight="1">
      <c r="A60" s="50"/>
      <c r="B60" s="51"/>
      <c r="C60" s="51"/>
      <c r="D60" s="51"/>
      <c r="E60" s="52"/>
      <c r="F60" s="52"/>
      <c r="G60" s="52"/>
    </row>
    <row r="61" spans="1:7" s="15" customFormat="1" ht="24" customHeight="1">
      <c r="A61" s="50"/>
      <c r="B61" s="51"/>
      <c r="C61" s="51"/>
      <c r="D61" s="51"/>
      <c r="E61" s="52"/>
      <c r="F61" s="52"/>
      <c r="G61" s="52"/>
    </row>
    <row r="62" spans="1:7" s="15" customFormat="1" ht="21" customHeight="1">
      <c r="A62" s="50"/>
      <c r="B62" s="51"/>
      <c r="C62" s="51"/>
      <c r="D62" s="51"/>
      <c r="E62" s="52"/>
      <c r="F62" s="52"/>
      <c r="G62" s="52"/>
    </row>
    <row r="63" spans="1:7" s="15" customFormat="1" ht="24" customHeight="1">
      <c r="A63" s="50"/>
      <c r="B63" s="51"/>
      <c r="C63" s="51"/>
      <c r="D63" s="51"/>
      <c r="E63" s="52"/>
      <c r="F63" s="52"/>
      <c r="G63" s="52"/>
    </row>
    <row r="64" spans="1:7" s="15" customFormat="1" ht="21" customHeight="1">
      <c r="A64" s="50"/>
      <c r="B64" s="51"/>
      <c r="C64" s="51"/>
      <c r="D64" s="51"/>
      <c r="E64" s="52"/>
      <c r="F64" s="52"/>
      <c r="G64" s="52"/>
    </row>
    <row r="65" spans="1:7" s="15" customFormat="1" ht="21.75" customHeight="1">
      <c r="A65" s="50"/>
      <c r="B65" s="51"/>
      <c r="C65" s="51"/>
      <c r="D65" s="51"/>
      <c r="E65" s="52"/>
      <c r="F65" s="52"/>
      <c r="G65" s="52"/>
    </row>
    <row r="66" spans="1:7" s="15" customFormat="1" ht="18.75" customHeight="1">
      <c r="A66" s="50"/>
      <c r="B66" s="51"/>
      <c r="C66" s="51"/>
      <c r="D66" s="51"/>
      <c r="E66" s="52"/>
      <c r="F66" s="52"/>
      <c r="G66" s="52"/>
    </row>
    <row r="67" spans="1:7" s="15" customFormat="1" ht="24" customHeight="1">
      <c r="A67" s="50"/>
      <c r="B67" s="51"/>
      <c r="C67" s="51"/>
      <c r="D67" s="51"/>
      <c r="E67" s="52"/>
      <c r="F67" s="52"/>
      <c r="G67" s="52"/>
    </row>
    <row r="68" spans="1:7" s="15" customFormat="1" ht="24" customHeight="1">
      <c r="A68" s="50"/>
      <c r="B68" s="51"/>
      <c r="C68" s="51"/>
      <c r="D68" s="51"/>
      <c r="E68" s="52"/>
      <c r="F68" s="52"/>
      <c r="G68" s="52"/>
    </row>
    <row r="69" spans="1:7" s="15" customFormat="1" ht="24" customHeight="1">
      <c r="A69" s="50"/>
      <c r="B69" s="51"/>
      <c r="C69" s="51"/>
      <c r="D69" s="51"/>
      <c r="E69" s="52"/>
      <c r="F69" s="52"/>
      <c r="G69" s="52"/>
    </row>
    <row r="70" spans="1:7" s="15" customFormat="1" ht="24" customHeight="1">
      <c r="A70" s="50"/>
      <c r="B70" s="51"/>
      <c r="C70" s="51"/>
      <c r="D70" s="51"/>
      <c r="E70" s="52"/>
      <c r="F70" s="52"/>
      <c r="G70" s="52"/>
    </row>
    <row r="71" spans="1:7" s="15" customFormat="1" ht="21" customHeight="1">
      <c r="A71" s="50"/>
      <c r="B71" s="51"/>
      <c r="C71" s="51"/>
      <c r="D71" s="51"/>
      <c r="E71" s="52"/>
      <c r="F71" s="52"/>
      <c r="G71" s="52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Imrich Zsolnai</dc:creator>
  <cp:keywords/>
  <dc:description/>
  <cp:lastModifiedBy>Ján Halgaš</cp:lastModifiedBy>
  <cp:lastPrinted>2017-08-09T16:31:15Z</cp:lastPrinted>
  <dcterms:created xsi:type="dcterms:W3CDTF">2001-06-07T14:04:47Z</dcterms:created>
  <dcterms:modified xsi:type="dcterms:W3CDTF">2017-08-09T16:31:33Z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Číslo dokumentu">
    <vt:lpwstr>v2.01</vt:lpwstr>
  </property>
</Properties>
</file>